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7" i="1" l="1"/>
  <c r="F134" i="1"/>
  <c r="F55" i="1"/>
  <c r="G55" i="1"/>
  <c r="H55" i="1"/>
  <c r="F400" i="1" l="1"/>
  <c r="F233" i="1"/>
  <c r="F190" i="1"/>
  <c r="F148" i="1"/>
  <c r="B593" i="1" l="1"/>
  <c r="A593" i="1"/>
  <c r="J592" i="1"/>
  <c r="I592" i="1"/>
  <c r="H592" i="1"/>
  <c r="G592" i="1"/>
  <c r="F592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I467" i="1" s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215" i="1" l="1"/>
  <c r="I215" i="1"/>
  <c r="F173" i="1"/>
  <c r="H173" i="1"/>
  <c r="H257" i="1"/>
  <c r="J257" i="1"/>
  <c r="F467" i="1"/>
  <c r="H467" i="1"/>
  <c r="J467" i="1"/>
  <c r="G425" i="1"/>
  <c r="I425" i="1"/>
  <c r="F425" i="1"/>
  <c r="H425" i="1"/>
  <c r="J425" i="1"/>
  <c r="G383" i="1"/>
  <c r="I383" i="1"/>
  <c r="F383" i="1"/>
  <c r="H383" i="1"/>
  <c r="J383" i="1"/>
  <c r="F299" i="1"/>
  <c r="H299" i="1"/>
  <c r="J299" i="1"/>
  <c r="I257" i="1"/>
  <c r="G257" i="1"/>
  <c r="F257" i="1"/>
  <c r="F215" i="1"/>
  <c r="H215" i="1"/>
  <c r="J215" i="1"/>
  <c r="J173" i="1"/>
  <c r="G173" i="1"/>
  <c r="I173" i="1"/>
  <c r="F131" i="1"/>
  <c r="H131" i="1"/>
  <c r="J131" i="1"/>
  <c r="G131" i="1"/>
  <c r="I131" i="1"/>
  <c r="J89" i="1"/>
  <c r="F89" i="1"/>
  <c r="H89" i="1"/>
  <c r="G89" i="1"/>
  <c r="I89" i="1"/>
  <c r="I47" i="1"/>
  <c r="J47" i="1"/>
  <c r="H47" i="1"/>
  <c r="F47" i="1"/>
  <c r="L89" i="1" l="1"/>
  <c r="L59" i="1"/>
  <c r="L536" i="1"/>
  <c r="L531" i="1"/>
  <c r="L509" i="1"/>
  <c r="L479" i="1"/>
  <c r="L215" i="1"/>
  <c r="L185" i="1"/>
  <c r="L452" i="1"/>
  <c r="L447" i="1"/>
  <c r="L437" i="1"/>
  <c r="L467" i="1"/>
  <c r="L111" i="1"/>
  <c r="L116" i="1"/>
  <c r="L88" i="1"/>
  <c r="L158" i="1"/>
  <c r="L153" i="1"/>
  <c r="L551" i="1"/>
  <c r="L521" i="1"/>
  <c r="L17" i="1"/>
  <c r="L47" i="1"/>
  <c r="L143" i="1"/>
  <c r="L173" i="1"/>
  <c r="L425" i="1"/>
  <c r="L395" i="1"/>
  <c r="L299" i="1"/>
  <c r="L269" i="1"/>
  <c r="L195" i="1"/>
  <c r="L200" i="1"/>
  <c r="L573" i="1"/>
  <c r="L578" i="1"/>
  <c r="L593" i="1"/>
  <c r="L563" i="1"/>
  <c r="L326" i="1"/>
  <c r="L321" i="1"/>
  <c r="L410" i="1"/>
  <c r="L405" i="1"/>
  <c r="L311" i="1"/>
  <c r="L341" i="1"/>
  <c r="L353" i="1"/>
  <c r="L383" i="1"/>
  <c r="L242" i="1"/>
  <c r="L237" i="1"/>
  <c r="L227" i="1"/>
  <c r="L257" i="1"/>
  <c r="L279" i="1"/>
  <c r="L284" i="1"/>
  <c r="L489" i="1"/>
  <c r="L494" i="1"/>
  <c r="L74" i="1"/>
  <c r="L69" i="1"/>
  <c r="L363" i="1"/>
  <c r="L368" i="1"/>
  <c r="L101" i="1"/>
  <c r="L131" i="1"/>
  <c r="L32" i="1"/>
  <c r="L27" i="1"/>
  <c r="L298" i="1"/>
  <c r="L424" i="1"/>
  <c r="L375" i="1"/>
  <c r="L508" i="1"/>
  <c r="L417" i="1"/>
  <c r="L81" i="1"/>
  <c r="L256" i="1"/>
  <c r="L291" i="1"/>
  <c r="L249" i="1"/>
  <c r="L123" i="1"/>
  <c r="L585" i="1"/>
  <c r="L501" i="1"/>
  <c r="L39" i="1"/>
  <c r="L207" i="1"/>
  <c r="L382" i="1"/>
  <c r="L165" i="1"/>
  <c r="L466" i="1"/>
  <c r="L543" i="1"/>
  <c r="L550" i="1"/>
  <c r="L333" i="1"/>
  <c r="L46" i="1"/>
  <c r="L592" i="1"/>
  <c r="L130" i="1"/>
  <c r="L172" i="1"/>
  <c r="L214" i="1"/>
  <c r="L340" i="1"/>
  <c r="L459" i="1"/>
</calcChain>
</file>

<file path=xl/sharedStrings.xml><?xml version="1.0" encoding="utf-8"?>
<sst xmlns="http://schemas.openxmlformats.org/spreadsheetml/2006/main" count="669" uniqueCount="125">
  <si>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</si>
  <si>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</si>
  <si>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</si>
  <si>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</si>
  <si>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</si>
  <si>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</si>
  <si>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</si>
  <si>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</si>
  <si>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</si>
  <si>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</si>
  <si>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</si>
  <si>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</si>
  <si>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</si>
  <si>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</si>
  <si>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</si>
  <si>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</si>
  <si>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</si>
  <si>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</si>
  <si>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</si>
  <si>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</si>
  <si>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</si>
  <si>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</si>
  <si>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</si>
  <si>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</si>
  <si>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</si>
  <si>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</si>
  <si>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</si>
  <si>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</si>
  <si>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</si>
  <si>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</si>
  <si>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</si>
  <si>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</si>
  <si>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</si>
  <si>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</si>
  <si>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</si>
  <si>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</si>
  <si>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</si>
  <si>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</si>
  <si>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</si>
  <si>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</si>
  <si>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</si>
  <si>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</si>
  <si>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</si>
  <si>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</si>
  <si>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</si>
  <si>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рисовая</t>
  </si>
  <si>
    <t>чай с лимоном</t>
  </si>
  <si>
    <t>бутерброд с сыром и маслом</t>
  </si>
  <si>
    <t>40\5\12</t>
  </si>
  <si>
    <t>свежие помидоры порционно</t>
  </si>
  <si>
    <t>148(пермь</t>
  </si>
  <si>
    <t>суп картофельный с рыбными консервами</t>
  </si>
  <si>
    <t>123(пермь)</t>
  </si>
  <si>
    <t>курица в соусе с томатом</t>
  </si>
  <si>
    <t>макаронные изделия отварные</t>
  </si>
  <si>
    <t>228,,42</t>
  </si>
  <si>
    <t>компот из свежих плодов и ягод</t>
  </si>
  <si>
    <t>хлеб витаминизированный</t>
  </si>
  <si>
    <t>оооХлебокомб</t>
  </si>
  <si>
    <t>хлеб Дарницкий</t>
  </si>
  <si>
    <t>ОООХлебокомб</t>
  </si>
  <si>
    <t>Свежие огурцы (порционно)</t>
  </si>
  <si>
    <t>Борщ с капустой и картофелем со сметаной</t>
  </si>
  <si>
    <t>250</t>
  </si>
  <si>
    <t>Жаркое по домашнему</t>
  </si>
  <si>
    <t xml:space="preserve">Компот из плодов или ягод сушёных </t>
  </si>
  <si>
    <t>Свежие помидоры (порционно)</t>
  </si>
  <si>
    <t>Суп с макаронными изделиями и картофелем</t>
  </si>
  <si>
    <t>Каша гречневая рассыпчатая</t>
  </si>
  <si>
    <t xml:space="preserve">Котлета из мяса кур </t>
  </si>
  <si>
    <t>Напиток из шиповника</t>
  </si>
  <si>
    <t>соус томатный</t>
  </si>
  <si>
    <t>Кукуруза консервированная (промыш.)</t>
  </si>
  <si>
    <t>Кисель с витаминами "Витошка"</t>
  </si>
  <si>
    <t>Картофельное пюре</t>
  </si>
  <si>
    <t>Суп - пюре гороховый</t>
  </si>
  <si>
    <t>90/30</t>
  </si>
  <si>
    <t>Котлета "Школьная" в томатном соусе</t>
  </si>
  <si>
    <t>31\2(екб)</t>
  </si>
  <si>
    <t>Свежие помидоры порционно</t>
  </si>
  <si>
    <t>Рассольник домашний со сметаной</t>
  </si>
  <si>
    <t>Рис отварной (гарнир)</t>
  </si>
  <si>
    <t>Котлета "Нежная"</t>
  </si>
  <si>
    <t>Компот из свежих фруктов</t>
  </si>
  <si>
    <t>250/5</t>
  </si>
  <si>
    <t>148/Пермь, 2018</t>
  </si>
  <si>
    <t>Зеленый горошек консер.(пром.)</t>
  </si>
  <si>
    <t>Капуста тушёная</t>
  </si>
  <si>
    <t>Тефтели из говядины с рисом в томатном соусе</t>
  </si>
  <si>
    <t>Рыба ,тушонная в томате  с овощами</t>
  </si>
  <si>
    <t xml:space="preserve">Компот из сухофруктов </t>
  </si>
  <si>
    <t>хлеб белый</t>
  </si>
  <si>
    <t>хлеб черн</t>
  </si>
  <si>
    <t>Свежие помодоры порционно</t>
  </si>
  <si>
    <t>Суп - лапша домашняя</t>
  </si>
  <si>
    <t>Плов из мяса кур</t>
  </si>
  <si>
    <t>Напиток клюквенный</t>
  </si>
  <si>
    <t>Свежие огурцы порционно</t>
  </si>
  <si>
    <t>Запеканка картофельная, фаршированная отварным мясом ( кура, или гов.)</t>
  </si>
  <si>
    <t>Рассольник Ленинградский со сметаной</t>
  </si>
  <si>
    <t>Сок в ассортименте</t>
  </si>
  <si>
    <t>Макаронные изделия отварные</t>
  </si>
  <si>
    <t>Щи из свежей капусты со сметаной</t>
  </si>
  <si>
    <t>Компот из плодов или ягод сушёных</t>
  </si>
  <si>
    <t>суфле рыбка</t>
  </si>
  <si>
    <t>Чай с молоком</t>
  </si>
  <si>
    <t>Бутерброд с маслом и сыром</t>
  </si>
  <si>
    <t>Фрукты</t>
  </si>
  <si>
    <t xml:space="preserve"> Валиев Р.М.</t>
  </si>
  <si>
    <t xml:space="preserve"> Директор    МАОУ " Азигуловская СОШ "</t>
  </si>
  <si>
    <t>МАОУ "Азигуловская средняя общеобразовательная школа"</t>
  </si>
  <si>
    <t>Каша пшенная молочная с маслом сливочным</t>
  </si>
  <si>
    <t>Кофейный напиток с молоком</t>
  </si>
  <si>
    <t>Каша молочная Дружба (рис, пшено) с маслом сливочным</t>
  </si>
  <si>
    <t>Какао с молоком</t>
  </si>
  <si>
    <t>запеканка творожная со сгущенкой</t>
  </si>
  <si>
    <t>Чай с сахаром</t>
  </si>
  <si>
    <t>Бутерброд с сыром</t>
  </si>
  <si>
    <t>30\10</t>
  </si>
  <si>
    <t>Суп молочный с лапшой</t>
  </si>
  <si>
    <t>омлет</t>
  </si>
  <si>
    <t>Чай с лимоном</t>
  </si>
  <si>
    <t>Каша овсянная молочная с маслом сливочным "Геркулес"</t>
  </si>
  <si>
    <t>творожная запеканка со сгущенкой</t>
  </si>
  <si>
    <t>Каша гречневая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</si>
</sst>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2" fontId="12" fillId="0" borderId="2" xfId="0" applyNumberFormat="1" applyFont="1" applyBorder="1" applyAlignment="1">
      <alignment wrapText="1"/>
    </xf>
    <xf numFmtId="2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9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5" fillId="2" borderId="19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/>
    <xf numFmtId="0" fontId="16" fillId="2" borderId="2" xfId="0" applyFon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2" fontId="12" fillId="0" borderId="27" xfId="0" applyNumberFormat="1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center" vertical="top" wrapText="1"/>
      <protection locked="0"/>
    </xf>
    <xf numFmtId="0" fontId="19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2" fontId="11" fillId="0" borderId="2" xfId="0" applyNumberFormat="1" applyFont="1" applyBorder="1"/>
    <xf numFmtId="2" fontId="11" fillId="0" borderId="2" xfId="0" applyNumberFormat="1" applyFont="1" applyBorder="1" applyAlignment="1">
      <alignment horizontal="center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top" wrapText="1"/>
    </xf>
    <xf numFmtId="0" fontId="20" fillId="0" borderId="2" xfId="0" applyNumberFormat="1" applyFont="1" applyBorder="1" applyAlignment="1">
      <alignment horizontal="right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 wrapText="1"/>
      <protection locked="0"/>
    </xf>
    <xf numFmtId="0" fontId="20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2" fontId="20" fillId="0" borderId="2" xfId="0" applyNumberFormat="1" applyFont="1" applyBorder="1"/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wrapText="1"/>
      <protection locked="0"/>
    </xf>
    <xf numFmtId="0" fontId="19" fillId="2" borderId="19" xfId="0" applyFont="1" applyFill="1" applyBorder="1" applyAlignment="1" applyProtection="1">
      <alignment horizontal="center" wrapText="1"/>
      <protection locked="0"/>
    </xf>
    <xf numFmtId="0" fontId="19" fillId="2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/>
    </xf>
    <xf numFmtId="2" fontId="20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2" fontId="20" fillId="0" borderId="2" xfId="0" applyNumberFormat="1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2" xfId="0" applyNumberFormat="1" applyFont="1" applyBorder="1" applyAlignment="1">
      <alignment horizontal="right" wrapText="1"/>
    </xf>
    <xf numFmtId="0" fontId="13" fillId="2" borderId="17" xfId="0" applyFont="1" applyFill="1" applyBorder="1" applyAlignment="1" applyProtection="1">
      <alignment horizontal="center" wrapText="1"/>
      <protection locked="0"/>
    </xf>
    <xf numFmtId="0" fontId="13" fillId="2" borderId="19" xfId="0" applyFont="1" applyFill="1" applyBorder="1" applyAlignment="1" applyProtection="1">
      <alignment horizont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2" fontId="11" fillId="0" borderId="27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4" fillId="2" borderId="19" xfId="0" applyFont="1" applyFill="1" applyBorder="1" applyAlignment="1" applyProtection="1">
      <alignment horizontal="right" vertical="top" wrapText="1"/>
      <protection locked="0"/>
    </xf>
    <xf numFmtId="0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 applyProtection="1">
      <alignment horizontal="center" vertical="center"/>
      <protection locked="0"/>
    </xf>
    <xf numFmtId="2" fontId="20" fillId="0" borderId="2" xfId="0" applyNumberFormat="1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4"/>
  <sheetViews>
    <sheetView tabSelected="1" zoomScaleNormal="100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L602" sqref="L6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9.7109375" style="2" customWidth="1"/>
    <col min="9" max="9" width="9.140625" style="2" customWidth="1"/>
    <col min="10" max="10" width="11.42578125" style="2" customWidth="1"/>
    <col min="11" max="11" width="12.5703125" style="2" customWidth="1"/>
    <col min="12" max="16384" width="9.140625" style="2"/>
  </cols>
  <sheetData>
    <row r="1" spans="1:12" ht="15" x14ac:dyDescent="0.25">
      <c r="A1" s="1" t="s">
        <v>7</v>
      </c>
      <c r="C1" s="156" t="s">
        <v>110</v>
      </c>
      <c r="D1" s="157"/>
      <c r="E1" s="157"/>
      <c r="F1" s="13" t="s">
        <v>16</v>
      </c>
      <c r="G1" s="2" t="s">
        <v>17</v>
      </c>
      <c r="H1" s="158" t="s">
        <v>109</v>
      </c>
      <c r="I1" s="159"/>
      <c r="J1" s="159"/>
      <c r="K1" s="159"/>
    </row>
    <row r="2" spans="1:12" ht="18" x14ac:dyDescent="0.2">
      <c r="A2" s="43" t="s">
        <v>6</v>
      </c>
      <c r="C2" s="2"/>
      <c r="G2" s="2" t="s">
        <v>18</v>
      </c>
      <c r="H2" s="158" t="s">
        <v>108</v>
      </c>
      <c r="I2" s="159"/>
      <c r="J2" s="159"/>
      <c r="K2" s="159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10</v>
      </c>
      <c r="J3" s="56">
        <v>2023</v>
      </c>
      <c r="K3" s="1"/>
    </row>
    <row r="4" spans="1:12" ht="13.5" thickBot="1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96" t="s">
        <v>45</v>
      </c>
      <c r="F6" s="97">
        <v>200</v>
      </c>
      <c r="G6" s="97">
        <v>5.6</v>
      </c>
      <c r="H6" s="97">
        <v>6.8</v>
      </c>
      <c r="I6" s="97">
        <v>32.6</v>
      </c>
      <c r="J6" s="97">
        <v>214</v>
      </c>
      <c r="K6" s="98">
        <v>234</v>
      </c>
      <c r="L6" s="48"/>
    </row>
    <row r="7" spans="1:12" ht="15" x14ac:dyDescent="0.25">
      <c r="A7" s="25"/>
      <c r="B7" s="16"/>
      <c r="C7" s="11"/>
      <c r="D7" s="6"/>
      <c r="E7" s="80"/>
      <c r="F7" s="76"/>
      <c r="G7" s="76"/>
      <c r="H7" s="76"/>
      <c r="I7" s="76"/>
      <c r="J7" s="76"/>
      <c r="K7" s="77"/>
      <c r="L7" s="51"/>
    </row>
    <row r="8" spans="1:12" ht="15" x14ac:dyDescent="0.25">
      <c r="A8" s="25"/>
      <c r="B8" s="16"/>
      <c r="C8" s="11"/>
      <c r="D8" s="7" t="s">
        <v>22</v>
      </c>
      <c r="E8" s="80" t="s">
        <v>46</v>
      </c>
      <c r="F8" s="76">
        <v>200</v>
      </c>
      <c r="G8" s="76">
        <v>0.08</v>
      </c>
      <c r="H8" s="76">
        <v>0.01</v>
      </c>
      <c r="I8" s="76">
        <v>9.23</v>
      </c>
      <c r="J8" s="76">
        <v>37</v>
      </c>
      <c r="K8" s="77">
        <v>459</v>
      </c>
      <c r="L8" s="51"/>
    </row>
    <row r="9" spans="1:12" ht="15" x14ac:dyDescent="0.25">
      <c r="A9" s="25"/>
      <c r="B9" s="16"/>
      <c r="C9" s="11"/>
      <c r="D9" s="7" t="s">
        <v>23</v>
      </c>
      <c r="E9" s="80" t="s">
        <v>47</v>
      </c>
      <c r="F9" s="76" t="s">
        <v>48</v>
      </c>
      <c r="G9" s="76">
        <v>6.08</v>
      </c>
      <c r="H9" s="76">
        <v>7.4</v>
      </c>
      <c r="I9" s="76">
        <v>19.16</v>
      </c>
      <c r="J9" s="76">
        <v>171.4</v>
      </c>
      <c r="K9" s="77">
        <v>69</v>
      </c>
      <c r="L9" s="51"/>
    </row>
    <row r="10" spans="1:12" ht="15" x14ac:dyDescent="0.25">
      <c r="A10" s="25"/>
      <c r="B10" s="16"/>
      <c r="C10" s="11"/>
      <c r="D10" s="7" t="s">
        <v>24</v>
      </c>
      <c r="E10" s="80"/>
      <c r="F10" s="76">
        <v>140</v>
      </c>
      <c r="G10" s="76">
        <v>1</v>
      </c>
      <c r="H10" s="76">
        <v>1</v>
      </c>
      <c r="I10" s="76">
        <v>14</v>
      </c>
      <c r="J10" s="76">
        <v>66</v>
      </c>
      <c r="K10" s="77">
        <v>82</v>
      </c>
      <c r="L10" s="51"/>
    </row>
    <row r="11" spans="1:12" ht="15" x14ac:dyDescent="0.25">
      <c r="A11" s="25"/>
      <c r="B11" s="16"/>
      <c r="C11" s="11"/>
      <c r="D11" s="6"/>
      <c r="E11" s="80"/>
      <c r="F11" s="76"/>
      <c r="G11" s="76"/>
      <c r="H11" s="76"/>
      <c r="I11" s="76"/>
      <c r="J11" s="76"/>
      <c r="K11" s="77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109">
        <f>SUM(F6:F12)</f>
        <v>540</v>
      </c>
      <c r="G13" s="109">
        <f t="shared" ref="G13:J13" si="0">SUM(G6:G12)</f>
        <v>12.76</v>
      </c>
      <c r="H13" s="109">
        <f t="shared" si="0"/>
        <v>15.21</v>
      </c>
      <c r="I13" s="109">
        <f t="shared" si="0"/>
        <v>74.989999999999995</v>
      </c>
      <c r="J13" s="109">
        <f t="shared" si="0"/>
        <v>488.4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80" t="s">
        <v>49</v>
      </c>
      <c r="F18" s="76">
        <v>60</v>
      </c>
      <c r="G18" s="76">
        <v>1.1000000000000001</v>
      </c>
      <c r="H18" s="76">
        <v>0.33</v>
      </c>
      <c r="I18" s="76">
        <v>3.7</v>
      </c>
      <c r="J18" s="76">
        <v>20</v>
      </c>
      <c r="K18" s="77" t="s">
        <v>50</v>
      </c>
      <c r="L18" s="51"/>
    </row>
    <row r="19" spans="1:12" ht="30" x14ac:dyDescent="0.25">
      <c r="A19" s="25"/>
      <c r="B19" s="16"/>
      <c r="C19" s="11"/>
      <c r="D19" s="7" t="s">
        <v>28</v>
      </c>
      <c r="E19" s="80" t="s">
        <v>51</v>
      </c>
      <c r="F19" s="76">
        <v>250</v>
      </c>
      <c r="G19" s="76">
        <v>8.75</v>
      </c>
      <c r="H19" s="76">
        <v>11.4</v>
      </c>
      <c r="I19" s="76">
        <v>13.5</v>
      </c>
      <c r="J19" s="76">
        <v>191.5</v>
      </c>
      <c r="K19" s="77" t="s">
        <v>52</v>
      </c>
      <c r="L19" s="51"/>
    </row>
    <row r="20" spans="1:12" ht="15" x14ac:dyDescent="0.25">
      <c r="A20" s="25"/>
      <c r="B20" s="16"/>
      <c r="C20" s="11"/>
      <c r="D20" s="7" t="s">
        <v>29</v>
      </c>
      <c r="E20" s="80" t="s">
        <v>53</v>
      </c>
      <c r="F20" s="76">
        <v>90</v>
      </c>
      <c r="G20" s="76">
        <v>13.6</v>
      </c>
      <c r="H20" s="76">
        <v>14.4</v>
      </c>
      <c r="I20" s="76">
        <v>2.4</v>
      </c>
      <c r="J20" s="76">
        <v>193.6</v>
      </c>
      <c r="K20" s="77">
        <v>367</v>
      </c>
      <c r="L20" s="51"/>
    </row>
    <row r="21" spans="1:12" ht="15" x14ac:dyDescent="0.25">
      <c r="A21" s="25"/>
      <c r="B21" s="16"/>
      <c r="C21" s="11"/>
      <c r="D21" s="7" t="s">
        <v>30</v>
      </c>
      <c r="E21" s="80" t="s">
        <v>54</v>
      </c>
      <c r="F21" s="76">
        <v>160</v>
      </c>
      <c r="G21" s="76">
        <v>6.66</v>
      </c>
      <c r="H21" s="76">
        <v>0.54</v>
      </c>
      <c r="I21" s="76">
        <v>35.5</v>
      </c>
      <c r="J21" s="76" t="s">
        <v>55</v>
      </c>
      <c r="K21" s="77">
        <v>256</v>
      </c>
      <c r="L21" s="51"/>
    </row>
    <row r="22" spans="1:12" ht="15" x14ac:dyDescent="0.25">
      <c r="A22" s="25"/>
      <c r="B22" s="16"/>
      <c r="C22" s="11"/>
      <c r="D22" s="7" t="s">
        <v>31</v>
      </c>
      <c r="E22" s="80" t="s">
        <v>56</v>
      </c>
      <c r="F22" s="76">
        <v>200</v>
      </c>
      <c r="G22" s="76">
        <v>0.31</v>
      </c>
      <c r="H22" s="76">
        <v>0.2</v>
      </c>
      <c r="I22" s="76">
        <v>14.2</v>
      </c>
      <c r="J22" s="76">
        <v>60</v>
      </c>
      <c r="K22" s="77">
        <v>486</v>
      </c>
      <c r="L22" s="51"/>
    </row>
    <row r="23" spans="1:12" ht="30" x14ac:dyDescent="0.25">
      <c r="A23" s="25"/>
      <c r="B23" s="16"/>
      <c r="C23" s="11"/>
      <c r="D23" s="7" t="s">
        <v>32</v>
      </c>
      <c r="E23" s="80" t="s">
        <v>57</v>
      </c>
      <c r="F23" s="76">
        <v>50</v>
      </c>
      <c r="G23" s="76">
        <v>3.85</v>
      </c>
      <c r="H23" s="76">
        <v>0.55000000000000004</v>
      </c>
      <c r="I23" s="76">
        <v>23.95</v>
      </c>
      <c r="J23" s="76">
        <v>118</v>
      </c>
      <c r="K23" s="77" t="s">
        <v>58</v>
      </c>
      <c r="L23" s="51"/>
    </row>
    <row r="24" spans="1:12" ht="30" x14ac:dyDescent="0.25">
      <c r="A24" s="25"/>
      <c r="B24" s="16"/>
      <c r="C24" s="11"/>
      <c r="D24" s="7" t="s">
        <v>33</v>
      </c>
      <c r="E24" s="80" t="s">
        <v>59</v>
      </c>
      <c r="F24" s="76">
        <v>30</v>
      </c>
      <c r="G24" s="76">
        <v>3.85</v>
      </c>
      <c r="H24" s="76">
        <v>0.48</v>
      </c>
      <c r="I24" s="76">
        <v>16.77</v>
      </c>
      <c r="J24" s="76">
        <v>94.4</v>
      </c>
      <c r="K24" s="77" t="s">
        <v>60</v>
      </c>
      <c r="L24" s="51"/>
    </row>
    <row r="25" spans="1:12" ht="15" x14ac:dyDescent="0.25">
      <c r="A25" s="25"/>
      <c r="B25" s="16"/>
      <c r="C25" s="11"/>
      <c r="D25" s="6"/>
      <c r="E25" s="80"/>
      <c r="F25" s="76"/>
      <c r="G25" s="76"/>
      <c r="H25" s="76"/>
      <c r="I25" s="76"/>
      <c r="J25" s="76"/>
      <c r="K25" s="77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109">
        <f>SUM(F18:F26)</f>
        <v>840</v>
      </c>
      <c r="G27" s="109">
        <f t="shared" ref="G27:J27" si="3">SUM(G18:G26)</f>
        <v>38.119999999999997</v>
      </c>
      <c r="H27" s="109">
        <f t="shared" si="3"/>
        <v>27.900000000000002</v>
      </c>
      <c r="I27" s="109">
        <f t="shared" si="3"/>
        <v>110.02</v>
      </c>
      <c r="J27" s="109">
        <f t="shared" si="3"/>
        <v>677.5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154" t="s">
        <v>4</v>
      </c>
      <c r="D47" s="155"/>
      <c r="E47" s="33"/>
      <c r="F47" s="34">
        <f>F13+F17+F27+F32+F39+F46</f>
        <v>1380</v>
      </c>
      <c r="G47" s="34">
        <f t="shared" ref="G47:J47" si="7">G13+G17+G27+G32+G39+G46</f>
        <v>50.879999999999995</v>
      </c>
      <c r="H47" s="34">
        <f t="shared" si="7"/>
        <v>43.11</v>
      </c>
      <c r="I47" s="34">
        <f t="shared" si="7"/>
        <v>185.01</v>
      </c>
      <c r="J47" s="34">
        <f t="shared" si="7"/>
        <v>1165.9000000000001</v>
      </c>
      <c r="K47" s="35"/>
      <c r="L47" s="34">
        <f ca="1">L13+L17+L27+L32+L39+L46</f>
        <v>0</v>
      </c>
    </row>
    <row r="48" spans="1:12" ht="18.75" x14ac:dyDescent="0.3">
      <c r="A48" s="15">
        <v>1</v>
      </c>
      <c r="B48" s="16">
        <v>2</v>
      </c>
      <c r="C48" s="24" t="s">
        <v>20</v>
      </c>
      <c r="D48" s="5" t="s">
        <v>21</v>
      </c>
      <c r="E48" s="103" t="s">
        <v>104</v>
      </c>
      <c r="F48" s="111">
        <v>100</v>
      </c>
      <c r="G48" s="97">
        <v>11.6</v>
      </c>
      <c r="H48" s="97">
        <v>83.7</v>
      </c>
      <c r="I48" s="97">
        <v>24.3</v>
      </c>
      <c r="J48" s="97">
        <v>189</v>
      </c>
      <c r="K48" s="98">
        <v>227</v>
      </c>
      <c r="L48" s="48"/>
    </row>
    <row r="49" spans="1:12" ht="15" x14ac:dyDescent="0.25">
      <c r="A49" s="15"/>
      <c r="B49" s="16"/>
      <c r="C49" s="11"/>
      <c r="D49" s="6"/>
      <c r="E49" s="50"/>
      <c r="F49" s="112"/>
      <c r="G49" s="51"/>
      <c r="H49" s="51"/>
      <c r="I49" s="51"/>
      <c r="J49" s="51"/>
      <c r="K49" s="52"/>
      <c r="L49" s="51"/>
    </row>
    <row r="50" spans="1:12" ht="18.75" x14ac:dyDescent="0.3">
      <c r="A50" s="15"/>
      <c r="B50" s="16"/>
      <c r="C50" s="11"/>
      <c r="D50" s="7" t="s">
        <v>22</v>
      </c>
      <c r="E50" s="104" t="s">
        <v>105</v>
      </c>
      <c r="F50" s="113">
        <v>200</v>
      </c>
      <c r="G50" s="76">
        <v>1.4</v>
      </c>
      <c r="H50" s="76">
        <v>1.42</v>
      </c>
      <c r="I50" s="76">
        <v>11.23</v>
      </c>
      <c r="J50" s="76">
        <v>63</v>
      </c>
      <c r="K50" s="77">
        <v>460</v>
      </c>
      <c r="L50" s="51"/>
    </row>
    <row r="51" spans="1:12" ht="18.75" x14ac:dyDescent="0.3">
      <c r="A51" s="15"/>
      <c r="B51" s="16"/>
      <c r="C51" s="11"/>
      <c r="D51" s="7" t="s">
        <v>23</v>
      </c>
      <c r="E51" s="104" t="s">
        <v>106</v>
      </c>
      <c r="F51" s="114" t="s">
        <v>48</v>
      </c>
      <c r="G51" s="76">
        <v>6.08</v>
      </c>
      <c r="H51" s="76">
        <v>7.4</v>
      </c>
      <c r="I51" s="76">
        <v>19.16</v>
      </c>
      <c r="J51" s="76">
        <v>171.4</v>
      </c>
      <c r="K51" s="77">
        <v>63</v>
      </c>
      <c r="L51" s="51"/>
    </row>
    <row r="52" spans="1:12" ht="18.75" x14ac:dyDescent="0.3">
      <c r="A52" s="15"/>
      <c r="B52" s="16"/>
      <c r="C52" s="11"/>
      <c r="D52" s="7" t="s">
        <v>24</v>
      </c>
      <c r="E52" s="104" t="s">
        <v>107</v>
      </c>
      <c r="F52" s="114">
        <v>140</v>
      </c>
      <c r="G52" s="76">
        <v>1</v>
      </c>
      <c r="H52" s="76">
        <v>1</v>
      </c>
      <c r="I52" s="76">
        <v>14</v>
      </c>
      <c r="J52" s="76">
        <v>66</v>
      </c>
      <c r="K52" s="77">
        <v>82</v>
      </c>
      <c r="L52" s="51"/>
    </row>
    <row r="53" spans="1:12" ht="15" customHeight="1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440</v>
      </c>
      <c r="G55" s="21">
        <f t="shared" ref="G55" si="8">SUM(G48:G54)</f>
        <v>20.079999999999998</v>
      </c>
      <c r="H55" s="21">
        <f t="shared" ref="H55" si="9">SUM(H48:H54)</f>
        <v>93.52000000000001</v>
      </c>
      <c r="I55" s="21">
        <f t="shared" ref="I55" si="10">SUM(I48:I54)</f>
        <v>68.69</v>
      </c>
      <c r="J55" s="21">
        <f t="shared" ref="J55" si="11">SUM(J48:J54)</f>
        <v>489.4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20.2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99" t="s">
        <v>61</v>
      </c>
      <c r="F60" s="63">
        <v>60</v>
      </c>
      <c r="G60" s="64">
        <v>0.7</v>
      </c>
      <c r="H60" s="64">
        <v>0.1</v>
      </c>
      <c r="I60" s="64">
        <v>1.9</v>
      </c>
      <c r="J60" s="64">
        <v>11</v>
      </c>
      <c r="K60" s="82">
        <v>148</v>
      </c>
      <c r="L60" s="51"/>
    </row>
    <row r="61" spans="1:12" ht="40.5" x14ac:dyDescent="0.25">
      <c r="A61" s="15"/>
      <c r="B61" s="16"/>
      <c r="C61" s="11"/>
      <c r="D61" s="7" t="s">
        <v>28</v>
      </c>
      <c r="E61" s="99" t="s">
        <v>62</v>
      </c>
      <c r="F61" s="63">
        <v>250</v>
      </c>
      <c r="G61" s="64">
        <v>1.93</v>
      </c>
      <c r="H61" s="64">
        <v>5.43</v>
      </c>
      <c r="I61" s="64">
        <v>7.32</v>
      </c>
      <c r="J61" s="107">
        <v>85.93</v>
      </c>
      <c r="K61" s="108">
        <v>95</v>
      </c>
      <c r="L61" s="51"/>
    </row>
    <row r="62" spans="1:12" ht="20.25" x14ac:dyDescent="0.25">
      <c r="A62" s="15"/>
      <c r="B62" s="16"/>
      <c r="C62" s="11"/>
      <c r="D62" s="7" t="s">
        <v>29</v>
      </c>
      <c r="E62" s="99" t="s">
        <v>64</v>
      </c>
      <c r="F62" s="63">
        <v>180</v>
      </c>
      <c r="G62" s="64">
        <v>18.8</v>
      </c>
      <c r="H62" s="64">
        <v>14.3</v>
      </c>
      <c r="I62" s="64">
        <v>25.8</v>
      </c>
      <c r="J62" s="64">
        <v>307</v>
      </c>
      <c r="K62" s="82">
        <v>328</v>
      </c>
      <c r="L62" s="51"/>
    </row>
    <row r="63" spans="1:12" ht="20.25" x14ac:dyDescent="0.25">
      <c r="A63" s="15"/>
      <c r="B63" s="16"/>
      <c r="C63" s="11"/>
      <c r="D63" s="7" t="s">
        <v>30</v>
      </c>
      <c r="E63" s="101"/>
      <c r="F63" s="100"/>
      <c r="G63" s="100"/>
      <c r="H63" s="100"/>
      <c r="I63" s="100"/>
      <c r="J63" s="100"/>
      <c r="K63" s="82"/>
      <c r="L63" s="51"/>
    </row>
    <row r="64" spans="1:12" ht="20.25" x14ac:dyDescent="0.25">
      <c r="A64" s="15"/>
      <c r="B64" s="16"/>
      <c r="C64" s="11"/>
      <c r="D64" s="7" t="s">
        <v>31</v>
      </c>
      <c r="E64" s="99" t="s">
        <v>65</v>
      </c>
      <c r="F64" s="63">
        <v>200</v>
      </c>
      <c r="G64" s="64">
        <v>0.33</v>
      </c>
      <c r="H64" s="64">
        <v>0</v>
      </c>
      <c r="I64" s="64">
        <v>22.66</v>
      </c>
      <c r="J64" s="64">
        <v>91.98</v>
      </c>
      <c r="K64" s="82">
        <v>253</v>
      </c>
      <c r="L64" s="51"/>
    </row>
    <row r="65" spans="1:12" ht="40.5" x14ac:dyDescent="0.25">
      <c r="A65" s="15"/>
      <c r="B65" s="16"/>
      <c r="C65" s="11"/>
      <c r="D65" s="7" t="s">
        <v>32</v>
      </c>
      <c r="E65" s="101" t="s">
        <v>57</v>
      </c>
      <c r="F65" s="100">
        <v>50</v>
      </c>
      <c r="G65" s="100">
        <v>3.85</v>
      </c>
      <c r="H65" s="100">
        <v>0.55000000000000004</v>
      </c>
      <c r="I65" s="100">
        <v>23.95</v>
      </c>
      <c r="J65" s="100">
        <v>118</v>
      </c>
      <c r="K65" s="82" t="s">
        <v>58</v>
      </c>
      <c r="L65" s="51"/>
    </row>
    <row r="66" spans="1:12" ht="60.75" x14ac:dyDescent="0.25">
      <c r="A66" s="15"/>
      <c r="B66" s="16"/>
      <c r="C66" s="11"/>
      <c r="D66" s="7" t="s">
        <v>33</v>
      </c>
      <c r="E66" s="101" t="s">
        <v>59</v>
      </c>
      <c r="F66" s="100">
        <v>30</v>
      </c>
      <c r="G66" s="100">
        <v>3.85</v>
      </c>
      <c r="H66" s="100">
        <v>0.48</v>
      </c>
      <c r="I66" s="100">
        <v>16.77</v>
      </c>
      <c r="J66" s="100">
        <v>94.4</v>
      </c>
      <c r="K66" s="82" t="s">
        <v>60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29.46</v>
      </c>
      <c r="H69" s="21">
        <f t="shared" ref="H69" si="19">SUM(H60:H68)</f>
        <v>20.86</v>
      </c>
      <c r="I69" s="21">
        <f t="shared" ref="I69" si="20">SUM(I60:I68)</f>
        <v>98.4</v>
      </c>
      <c r="J69" s="21">
        <f t="shared" ref="J69" si="21">SUM(J60:J68)</f>
        <v>708.31000000000006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154" t="s">
        <v>4</v>
      </c>
      <c r="D89" s="155"/>
      <c r="E89" s="33"/>
      <c r="F89" s="34">
        <f>F55+F59+F69+F74+F81+F88</f>
        <v>1210</v>
      </c>
      <c r="G89" s="34">
        <f t="shared" ref="G89" si="38">G55+G59+G69+G74+G81+G88</f>
        <v>49.54</v>
      </c>
      <c r="H89" s="34">
        <f t="shared" ref="H89" si="39">H55+H59+H69+H74+H81+H88</f>
        <v>114.38000000000001</v>
      </c>
      <c r="I89" s="34">
        <f t="shared" ref="I89" si="40">I55+I59+I69+I74+I81+I88</f>
        <v>167.09</v>
      </c>
      <c r="J89" s="34">
        <f t="shared" ref="J89" si="41">J55+J59+J69+J74+J81+J88</f>
        <v>1197.71</v>
      </c>
      <c r="K89" s="35"/>
      <c r="L89" s="34">
        <f t="shared" ref="L89" ca="1" si="42">L55+L59+L69+L74+L81+L88</f>
        <v>0</v>
      </c>
    </row>
    <row r="90" spans="1:12" ht="37.5" x14ac:dyDescent="0.3">
      <c r="A90" s="22">
        <v>1</v>
      </c>
      <c r="B90" s="23">
        <v>3</v>
      </c>
      <c r="C90" s="24" t="s">
        <v>20</v>
      </c>
      <c r="D90" s="5" t="s">
        <v>21</v>
      </c>
      <c r="E90" s="103" t="s">
        <v>111</v>
      </c>
      <c r="F90" s="119">
        <v>200</v>
      </c>
      <c r="G90" s="119">
        <v>6</v>
      </c>
      <c r="H90" s="119">
        <v>6.8</v>
      </c>
      <c r="I90" s="119">
        <v>28.6</v>
      </c>
      <c r="J90" s="119">
        <v>199.6</v>
      </c>
      <c r="K90" s="120">
        <v>233</v>
      </c>
      <c r="L90" s="48"/>
    </row>
    <row r="91" spans="1:12" ht="15" x14ac:dyDescent="0.25">
      <c r="A91" s="25"/>
      <c r="B91" s="16"/>
      <c r="C91" s="11"/>
      <c r="D91" s="6"/>
      <c r="E91" s="50"/>
      <c r="F91" s="121"/>
      <c r="G91" s="76"/>
      <c r="H91" s="76"/>
      <c r="I91" s="76"/>
      <c r="J91" s="76"/>
      <c r="K91" s="77"/>
      <c r="L91" s="51"/>
    </row>
    <row r="92" spans="1:12" ht="18.75" x14ac:dyDescent="0.3">
      <c r="A92" s="25"/>
      <c r="B92" s="16"/>
      <c r="C92" s="11"/>
      <c r="D92" s="7" t="s">
        <v>22</v>
      </c>
      <c r="E92" s="104" t="s">
        <v>112</v>
      </c>
      <c r="F92" s="121">
        <v>200</v>
      </c>
      <c r="G92" s="76">
        <v>3.01</v>
      </c>
      <c r="H92" s="76">
        <v>2.88</v>
      </c>
      <c r="I92" s="76">
        <v>13.36</v>
      </c>
      <c r="J92" s="76">
        <v>91</v>
      </c>
      <c r="K92" s="77">
        <v>465</v>
      </c>
      <c r="L92" s="51"/>
    </row>
    <row r="93" spans="1:12" ht="18.75" x14ac:dyDescent="0.3">
      <c r="A93" s="25"/>
      <c r="B93" s="16"/>
      <c r="C93" s="11"/>
      <c r="D93" s="7" t="s">
        <v>23</v>
      </c>
      <c r="E93" s="104" t="s">
        <v>106</v>
      </c>
      <c r="F93" s="122" t="s">
        <v>48</v>
      </c>
      <c r="G93" s="76">
        <v>6.08</v>
      </c>
      <c r="H93" s="76">
        <v>7.4</v>
      </c>
      <c r="I93" s="76">
        <v>19.16</v>
      </c>
      <c r="J93" s="76">
        <v>171.4</v>
      </c>
      <c r="K93" s="77">
        <v>63</v>
      </c>
      <c r="L93" s="51"/>
    </row>
    <row r="94" spans="1:12" ht="18.75" x14ac:dyDescent="0.3">
      <c r="A94" s="25"/>
      <c r="B94" s="16"/>
      <c r="C94" s="11"/>
      <c r="D94" s="7" t="s">
        <v>24</v>
      </c>
      <c r="E94" s="104" t="s">
        <v>107</v>
      </c>
      <c r="F94" s="122">
        <v>140</v>
      </c>
      <c r="G94" s="76">
        <v>1</v>
      </c>
      <c r="H94" s="76">
        <v>1</v>
      </c>
      <c r="I94" s="76">
        <v>14</v>
      </c>
      <c r="J94" s="76">
        <v>66</v>
      </c>
      <c r="K94" s="77">
        <v>82</v>
      </c>
      <c r="L94" s="51"/>
    </row>
    <row r="95" spans="1:12" ht="15" x14ac:dyDescent="0.25">
      <c r="A95" s="25"/>
      <c r="B95" s="16"/>
      <c r="C95" s="11"/>
      <c r="D95" s="6"/>
      <c r="E95" s="50"/>
      <c r="F95" s="76"/>
      <c r="G95" s="76"/>
      <c r="H95" s="76"/>
      <c r="I95" s="76"/>
      <c r="J95" s="76"/>
      <c r="K95" s="77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4" ht="15" x14ac:dyDescent="0.2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16.09</v>
      </c>
      <c r="H97" s="21">
        <f t="shared" ref="H97" si="44">SUM(H90:H96)</f>
        <v>18.079999999999998</v>
      </c>
      <c r="I97" s="21">
        <f t="shared" ref="I97" si="45">SUM(I90:I96)</f>
        <v>75.12</v>
      </c>
      <c r="J97" s="21">
        <f t="shared" ref="J97" si="46">SUM(J90:J96)</f>
        <v>528</v>
      </c>
      <c r="K97" s="27"/>
      <c r="L97" s="21">
        <f t="shared" si="12"/>
        <v>0</v>
      </c>
    </row>
    <row r="98" spans="1:14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4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4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4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4" ht="20.2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99" t="s">
        <v>66</v>
      </c>
      <c r="F102" s="149">
        <v>60</v>
      </c>
      <c r="G102" s="150">
        <v>0.7</v>
      </c>
      <c r="H102" s="150">
        <v>0.1</v>
      </c>
      <c r="I102" s="150">
        <v>1.9</v>
      </c>
      <c r="J102" s="150">
        <v>11</v>
      </c>
      <c r="K102" s="77">
        <v>148</v>
      </c>
      <c r="L102" s="51"/>
    </row>
    <row r="103" spans="1:14" ht="40.5" x14ac:dyDescent="0.25">
      <c r="A103" s="25"/>
      <c r="B103" s="16"/>
      <c r="C103" s="11"/>
      <c r="D103" s="7" t="s">
        <v>28</v>
      </c>
      <c r="E103" s="99" t="s">
        <v>67</v>
      </c>
      <c r="F103" s="76">
        <v>250</v>
      </c>
      <c r="G103" s="76">
        <v>2.7</v>
      </c>
      <c r="H103" s="76">
        <v>2.6</v>
      </c>
      <c r="I103" s="76">
        <v>16.8</v>
      </c>
      <c r="J103" s="76">
        <v>100.75</v>
      </c>
      <c r="K103" s="77">
        <v>130</v>
      </c>
      <c r="L103" s="51"/>
    </row>
    <row r="104" spans="1:14" ht="20.25" x14ac:dyDescent="0.25">
      <c r="A104" s="25"/>
      <c r="B104" s="16"/>
      <c r="C104" s="11"/>
      <c r="D104" s="7" t="s">
        <v>29</v>
      </c>
      <c r="E104" s="99" t="s">
        <v>69</v>
      </c>
      <c r="F104" s="76">
        <v>100</v>
      </c>
      <c r="G104" s="76">
        <v>15.43</v>
      </c>
      <c r="H104" s="76">
        <v>9.56</v>
      </c>
      <c r="I104" s="76">
        <v>8.86</v>
      </c>
      <c r="J104" s="76">
        <v>183</v>
      </c>
      <c r="K104" s="77">
        <v>372</v>
      </c>
      <c r="L104" s="51"/>
    </row>
    <row r="105" spans="1:14" ht="20.25" x14ac:dyDescent="0.25">
      <c r="A105" s="25"/>
      <c r="B105" s="16"/>
      <c r="C105" s="11"/>
      <c r="D105" s="7" t="s">
        <v>30</v>
      </c>
      <c r="E105" s="99" t="s">
        <v>68</v>
      </c>
      <c r="F105" s="76">
        <v>120</v>
      </c>
      <c r="G105" s="76">
        <v>6.98</v>
      </c>
      <c r="H105" s="76">
        <v>4.34</v>
      </c>
      <c r="I105" s="76">
        <v>36</v>
      </c>
      <c r="J105" s="76">
        <v>211.04</v>
      </c>
      <c r="K105" s="77">
        <v>202</v>
      </c>
      <c r="L105" s="51"/>
      <c r="N105" s="86"/>
    </row>
    <row r="106" spans="1:14" ht="20.25" x14ac:dyDescent="0.25">
      <c r="A106" s="25"/>
      <c r="B106" s="16"/>
      <c r="C106" s="11"/>
      <c r="D106" s="7" t="s">
        <v>31</v>
      </c>
      <c r="E106" s="99" t="s">
        <v>70</v>
      </c>
      <c r="F106" s="76">
        <v>200</v>
      </c>
      <c r="G106" s="76">
        <v>0.7</v>
      </c>
      <c r="H106" s="76">
        <v>0.3</v>
      </c>
      <c r="I106" s="76">
        <v>18.3</v>
      </c>
      <c r="J106" s="76">
        <v>78</v>
      </c>
      <c r="K106" s="77">
        <v>261</v>
      </c>
      <c r="L106" s="51"/>
    </row>
    <row r="107" spans="1:14" ht="30" x14ac:dyDescent="0.25">
      <c r="A107" s="25"/>
      <c r="B107" s="16"/>
      <c r="C107" s="11"/>
      <c r="D107" s="7" t="s">
        <v>32</v>
      </c>
      <c r="E107" s="101" t="s">
        <v>57</v>
      </c>
      <c r="F107" s="76">
        <v>50</v>
      </c>
      <c r="G107" s="76">
        <v>3.85</v>
      </c>
      <c r="H107" s="76">
        <v>0.55000000000000004</v>
      </c>
      <c r="I107" s="76">
        <v>23.95</v>
      </c>
      <c r="J107" s="76">
        <v>118</v>
      </c>
      <c r="K107" s="77" t="s">
        <v>58</v>
      </c>
      <c r="L107" s="51"/>
    </row>
    <row r="108" spans="1:14" ht="30" x14ac:dyDescent="0.25">
      <c r="A108" s="25"/>
      <c r="B108" s="16"/>
      <c r="C108" s="11"/>
      <c r="D108" s="7" t="s">
        <v>33</v>
      </c>
      <c r="E108" s="101" t="s">
        <v>59</v>
      </c>
      <c r="F108" s="76">
        <v>30</v>
      </c>
      <c r="G108" s="76">
        <v>3.85</v>
      </c>
      <c r="H108" s="76">
        <v>0.48</v>
      </c>
      <c r="I108" s="76">
        <v>16.77</v>
      </c>
      <c r="J108" s="76">
        <v>94.4</v>
      </c>
      <c r="K108" s="77" t="s">
        <v>60</v>
      </c>
      <c r="L108" s="51"/>
    </row>
    <row r="109" spans="1:14" ht="20.25" x14ac:dyDescent="0.25">
      <c r="A109" s="25"/>
      <c r="B109" s="16"/>
      <c r="C109" s="11"/>
      <c r="D109" s="6"/>
      <c r="E109" s="101" t="s">
        <v>71</v>
      </c>
      <c r="F109" s="76">
        <v>30</v>
      </c>
      <c r="G109" s="76">
        <v>0.33</v>
      </c>
      <c r="H109" s="76">
        <v>0.98</v>
      </c>
      <c r="I109" s="76">
        <v>1.37</v>
      </c>
      <c r="J109" s="76">
        <v>15.69</v>
      </c>
      <c r="K109" s="77">
        <v>419</v>
      </c>
      <c r="L109" s="51"/>
    </row>
    <row r="110" spans="1:14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4" ht="15" x14ac:dyDescent="0.2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52">SUM(G102:G110)</f>
        <v>34.54</v>
      </c>
      <c r="H111" s="21">
        <f t="shared" ref="H111" si="53">SUM(H102:H110)</f>
        <v>18.910000000000004</v>
      </c>
      <c r="I111" s="21">
        <f t="shared" ref="I111" si="54">SUM(I102:I110)</f>
        <v>123.95</v>
      </c>
      <c r="J111" s="21">
        <f t="shared" ref="J111" si="55">SUM(J102:J110)</f>
        <v>811.88</v>
      </c>
      <c r="K111" s="27"/>
      <c r="L111" s="21">
        <f t="shared" ref="L111" ca="1" si="56">SUM(L108:L116)</f>
        <v>0</v>
      </c>
    </row>
    <row r="112" spans="1:14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154" t="s">
        <v>4</v>
      </c>
      <c r="D131" s="155"/>
      <c r="E131" s="33"/>
      <c r="F131" s="34">
        <f>F97+F101+F111+F116+F123+F130</f>
        <v>1380</v>
      </c>
      <c r="G131" s="34">
        <f t="shared" ref="G131" si="72">G97+G101+G111+G116+G123+G130</f>
        <v>50.629999999999995</v>
      </c>
      <c r="H131" s="34">
        <f t="shared" ref="H131" si="73">H97+H101+H111+H116+H123+H130</f>
        <v>36.99</v>
      </c>
      <c r="I131" s="34">
        <f t="shared" ref="I131" si="74">I97+I101+I111+I116+I123+I130</f>
        <v>199.07</v>
      </c>
      <c r="J131" s="34">
        <f t="shared" ref="J131" si="75">J97+J101+J111+J116+J123+J130</f>
        <v>1339.88</v>
      </c>
      <c r="K131" s="35"/>
      <c r="L131" s="34">
        <f t="shared" ref="L131" ca="1" si="76">L97+L101+L111+L116+L123+L130</f>
        <v>0</v>
      </c>
    </row>
    <row r="132" spans="1:12" ht="37.5" x14ac:dyDescent="0.25">
      <c r="A132" s="22">
        <v>1</v>
      </c>
      <c r="B132" s="23">
        <v>4</v>
      </c>
      <c r="C132" s="24" t="s">
        <v>20</v>
      </c>
      <c r="D132" s="5" t="s">
        <v>21</v>
      </c>
      <c r="E132" s="123" t="s">
        <v>113</v>
      </c>
      <c r="F132" s="119">
        <v>200</v>
      </c>
      <c r="G132" s="119">
        <v>4.5999999999999996</v>
      </c>
      <c r="H132" s="119">
        <v>6.6</v>
      </c>
      <c r="I132" s="119">
        <v>27.6</v>
      </c>
      <c r="J132" s="119">
        <v>190.6</v>
      </c>
      <c r="K132" s="120">
        <v>226</v>
      </c>
      <c r="L132" s="48"/>
    </row>
    <row r="133" spans="1:12" ht="15" x14ac:dyDescent="0.25">
      <c r="A133" s="25"/>
      <c r="B133" s="16"/>
      <c r="C133" s="11"/>
      <c r="D133" s="6"/>
      <c r="E133" s="50"/>
      <c r="F133" s="76"/>
      <c r="G133" s="76"/>
      <c r="H133" s="76"/>
      <c r="I133" s="76"/>
      <c r="J133" s="76"/>
      <c r="K133" s="77"/>
      <c r="L133" s="51"/>
    </row>
    <row r="134" spans="1:12" ht="18.75" x14ac:dyDescent="0.3">
      <c r="A134" s="25"/>
      <c r="B134" s="16"/>
      <c r="C134" s="11"/>
      <c r="D134" s="7" t="s">
        <v>22</v>
      </c>
      <c r="E134" s="104" t="s">
        <v>114</v>
      </c>
      <c r="F134" s="124" t="str">
        <f>"200"</f>
        <v>200</v>
      </c>
      <c r="G134" s="76">
        <v>3.87</v>
      </c>
      <c r="H134" s="76">
        <v>3.48</v>
      </c>
      <c r="I134" s="76">
        <v>22.9</v>
      </c>
      <c r="J134" s="76">
        <v>138</v>
      </c>
      <c r="K134" s="77">
        <v>462</v>
      </c>
      <c r="L134" s="51"/>
    </row>
    <row r="135" spans="1:12" ht="18.75" x14ac:dyDescent="0.3">
      <c r="A135" s="25"/>
      <c r="B135" s="16"/>
      <c r="C135" s="11"/>
      <c r="D135" s="7" t="s">
        <v>23</v>
      </c>
      <c r="E135" s="104" t="s">
        <v>106</v>
      </c>
      <c r="F135" s="122" t="s">
        <v>48</v>
      </c>
      <c r="G135" s="76">
        <v>6.08</v>
      </c>
      <c r="H135" s="76">
        <v>7.4</v>
      </c>
      <c r="I135" s="76">
        <v>19.16</v>
      </c>
      <c r="J135" s="76">
        <v>171.4</v>
      </c>
      <c r="K135" s="77">
        <v>63</v>
      </c>
      <c r="L135" s="51"/>
    </row>
    <row r="136" spans="1:12" ht="18.75" x14ac:dyDescent="0.3">
      <c r="A136" s="25"/>
      <c r="B136" s="16"/>
      <c r="C136" s="11"/>
      <c r="D136" s="7" t="s">
        <v>24</v>
      </c>
      <c r="E136" s="104" t="s">
        <v>107</v>
      </c>
      <c r="F136" s="122">
        <v>140</v>
      </c>
      <c r="G136" s="76">
        <v>1</v>
      </c>
      <c r="H136" s="76">
        <v>1</v>
      </c>
      <c r="I136" s="76">
        <v>14</v>
      </c>
      <c r="J136" s="76">
        <v>66</v>
      </c>
      <c r="K136" s="77">
        <v>82</v>
      </c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340</v>
      </c>
      <c r="G139" s="21">
        <f t="shared" ref="G139" si="77">SUM(G132:G138)</f>
        <v>15.549999999999999</v>
      </c>
      <c r="H139" s="21">
        <f t="shared" ref="H139" si="78">SUM(H132:H138)</f>
        <v>18.48</v>
      </c>
      <c r="I139" s="21">
        <f t="shared" ref="I139" si="79">SUM(I132:I138)</f>
        <v>83.66</v>
      </c>
      <c r="J139" s="21">
        <f t="shared" ref="J139" si="80">SUM(J132:J138)</f>
        <v>566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8.7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1" t="s">
        <v>72</v>
      </c>
      <c r="F144" s="60">
        <v>60</v>
      </c>
      <c r="G144" s="59">
        <v>3</v>
      </c>
      <c r="H144" s="59">
        <v>3.8</v>
      </c>
      <c r="I144" s="59">
        <v>5.3</v>
      </c>
      <c r="J144" s="59">
        <v>67</v>
      </c>
      <c r="K144" s="77">
        <v>157</v>
      </c>
      <c r="L144" s="51"/>
    </row>
    <row r="145" spans="1:12" ht="18.75" x14ac:dyDescent="0.25">
      <c r="A145" s="25"/>
      <c r="B145" s="16"/>
      <c r="C145" s="11"/>
      <c r="D145" s="7" t="s">
        <v>28</v>
      </c>
      <c r="E145" s="61" t="s">
        <v>75</v>
      </c>
      <c r="F145" s="58" t="s">
        <v>63</v>
      </c>
      <c r="G145" s="59">
        <v>6.6</v>
      </c>
      <c r="H145" s="59">
        <v>2.2000000000000002</v>
      </c>
      <c r="I145" s="59">
        <v>18.100000000000001</v>
      </c>
      <c r="J145" s="59">
        <v>118</v>
      </c>
      <c r="K145" s="77" t="s">
        <v>78</v>
      </c>
      <c r="L145" s="51"/>
    </row>
    <row r="146" spans="1:12" ht="20.25" x14ac:dyDescent="0.3">
      <c r="A146" s="25"/>
      <c r="B146" s="16"/>
      <c r="C146" s="11"/>
      <c r="D146" s="7" t="s">
        <v>29</v>
      </c>
      <c r="E146" s="62" t="s">
        <v>77</v>
      </c>
      <c r="F146" s="60" t="s">
        <v>76</v>
      </c>
      <c r="G146" s="59">
        <v>15.01</v>
      </c>
      <c r="H146" s="59">
        <v>11.98</v>
      </c>
      <c r="I146" s="59">
        <v>14.37</v>
      </c>
      <c r="J146" s="59">
        <v>226.7</v>
      </c>
      <c r="K146" s="77">
        <v>347</v>
      </c>
      <c r="L146" s="51"/>
    </row>
    <row r="147" spans="1:12" ht="20.25" x14ac:dyDescent="0.3">
      <c r="A147" s="25"/>
      <c r="B147" s="16"/>
      <c r="C147" s="11"/>
      <c r="D147" s="7" t="s">
        <v>30</v>
      </c>
      <c r="E147" s="62" t="s">
        <v>74</v>
      </c>
      <c r="F147" s="115">
        <v>180</v>
      </c>
      <c r="G147" s="93">
        <v>3.78</v>
      </c>
      <c r="H147" s="93">
        <v>7.2</v>
      </c>
      <c r="I147" s="93">
        <v>10.98</v>
      </c>
      <c r="J147" s="93">
        <v>122.4</v>
      </c>
      <c r="K147" s="77">
        <v>377</v>
      </c>
      <c r="L147" s="51"/>
    </row>
    <row r="148" spans="1:12" ht="20.25" x14ac:dyDescent="0.3">
      <c r="A148" s="25"/>
      <c r="B148" s="16"/>
      <c r="C148" s="11"/>
      <c r="D148" s="7" t="s">
        <v>31</v>
      </c>
      <c r="E148" s="62" t="s">
        <v>73</v>
      </c>
      <c r="F148" s="106" t="str">
        <f>"200"</f>
        <v>200</v>
      </c>
      <c r="G148" s="105">
        <v>0</v>
      </c>
      <c r="H148" s="105">
        <v>0</v>
      </c>
      <c r="I148" s="105">
        <v>24</v>
      </c>
      <c r="J148" s="105">
        <v>95</v>
      </c>
      <c r="K148" s="77">
        <v>504</v>
      </c>
      <c r="L148" s="51"/>
    </row>
    <row r="149" spans="1:12" ht="30" x14ac:dyDescent="0.25">
      <c r="A149" s="25"/>
      <c r="B149" s="16"/>
      <c r="C149" s="11"/>
      <c r="D149" s="7" t="s">
        <v>32</v>
      </c>
      <c r="E149" s="81" t="s">
        <v>57</v>
      </c>
      <c r="F149" s="125">
        <v>50</v>
      </c>
      <c r="G149" s="125">
        <v>3.85</v>
      </c>
      <c r="H149" s="125">
        <v>0.55000000000000004</v>
      </c>
      <c r="I149" s="125">
        <v>23.95</v>
      </c>
      <c r="J149" s="125">
        <v>118</v>
      </c>
      <c r="K149" s="77" t="s">
        <v>58</v>
      </c>
      <c r="L149" s="51"/>
    </row>
    <row r="150" spans="1:12" ht="30" x14ac:dyDescent="0.25">
      <c r="A150" s="25"/>
      <c r="B150" s="16"/>
      <c r="C150" s="11"/>
      <c r="D150" s="7" t="s">
        <v>33</v>
      </c>
      <c r="E150" s="81" t="s">
        <v>59</v>
      </c>
      <c r="F150" s="125">
        <v>30</v>
      </c>
      <c r="G150" s="125">
        <v>3.85</v>
      </c>
      <c r="H150" s="125">
        <v>0.48</v>
      </c>
      <c r="I150" s="125">
        <v>16.77</v>
      </c>
      <c r="J150" s="125">
        <v>94.4</v>
      </c>
      <c r="K150" s="77" t="s">
        <v>60</v>
      </c>
      <c r="L150" s="51"/>
    </row>
    <row r="151" spans="1:12" ht="20.25" x14ac:dyDescent="0.25">
      <c r="A151" s="25"/>
      <c r="B151" s="16"/>
      <c r="C151" s="11"/>
      <c r="D151" s="6"/>
      <c r="E151" s="101" t="s">
        <v>71</v>
      </c>
      <c r="F151" s="76">
        <v>30</v>
      </c>
      <c r="G151" s="76">
        <v>0.33</v>
      </c>
      <c r="H151" s="76">
        <v>0.98</v>
      </c>
      <c r="I151" s="76">
        <v>1.37</v>
      </c>
      <c r="J151" s="76">
        <v>15.69</v>
      </c>
      <c r="K151" s="77">
        <v>419</v>
      </c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350</v>
      </c>
      <c r="G153" s="21">
        <f t="shared" ref="G153" si="87">SUM(G144:G152)</f>
        <v>36.42</v>
      </c>
      <c r="H153" s="21">
        <f t="shared" ref="H153" si="88">SUM(H144:H152)</f>
        <v>27.19</v>
      </c>
      <c r="I153" s="21">
        <f t="shared" ref="I153" si="89">SUM(I144:I152)</f>
        <v>114.84</v>
      </c>
      <c r="J153" s="21">
        <f t="shared" ref="J153" si="90">SUM(J144:J152)</f>
        <v>857.19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154" t="s">
        <v>4</v>
      </c>
      <c r="D173" s="155"/>
      <c r="E173" s="33"/>
      <c r="F173" s="34">
        <f>F139+F143+F153+F158+F165+F172</f>
        <v>690</v>
      </c>
      <c r="G173" s="34">
        <f t="shared" ref="G173" si="107">G139+G143+G153+G158+G165+G172</f>
        <v>51.97</v>
      </c>
      <c r="H173" s="34">
        <f t="shared" ref="H173" si="108">H139+H143+H153+H158+H165+H172</f>
        <v>45.67</v>
      </c>
      <c r="I173" s="34">
        <f t="shared" ref="I173" si="109">I139+I143+I153+I158+I165+I172</f>
        <v>198.5</v>
      </c>
      <c r="J173" s="34">
        <f t="shared" ref="J173" si="110">J139+J143+J153+J158+J165+J172</f>
        <v>1423.19</v>
      </c>
      <c r="K173" s="35"/>
      <c r="L173" s="34">
        <f t="shared" ref="L173" ca="1" si="111">L139+L143+L153+L158+L165+L172</f>
        <v>0</v>
      </c>
    </row>
    <row r="174" spans="1:12" ht="18.75" x14ac:dyDescent="0.3">
      <c r="A174" s="22">
        <v>1</v>
      </c>
      <c r="B174" s="23">
        <v>5</v>
      </c>
      <c r="C174" s="24" t="s">
        <v>20</v>
      </c>
      <c r="D174" s="5" t="s">
        <v>21</v>
      </c>
      <c r="E174" s="103" t="s">
        <v>115</v>
      </c>
      <c r="F174" s="116">
        <v>200</v>
      </c>
      <c r="G174" s="116">
        <v>5.4</v>
      </c>
      <c r="H174" s="116">
        <v>6.2</v>
      </c>
      <c r="I174" s="116">
        <v>25.8</v>
      </c>
      <c r="J174" s="116">
        <v>180.6</v>
      </c>
      <c r="K174" s="117">
        <v>230</v>
      </c>
      <c r="L174" s="48"/>
    </row>
    <row r="175" spans="1:12" ht="15" x14ac:dyDescent="0.25">
      <c r="A175" s="25"/>
      <c r="B175" s="16"/>
      <c r="C175" s="11"/>
      <c r="D175" s="6"/>
      <c r="E175" s="50"/>
      <c r="F175" s="94"/>
      <c r="G175" s="94"/>
      <c r="H175" s="94"/>
      <c r="I175" s="94"/>
      <c r="J175" s="94"/>
      <c r="K175" s="95"/>
      <c r="L175" s="51"/>
    </row>
    <row r="176" spans="1:12" ht="18.75" x14ac:dyDescent="0.3">
      <c r="A176" s="25"/>
      <c r="B176" s="16"/>
      <c r="C176" s="11"/>
      <c r="D176" s="7" t="s">
        <v>22</v>
      </c>
      <c r="E176" s="104" t="s">
        <v>116</v>
      </c>
      <c r="F176" s="94">
        <v>200</v>
      </c>
      <c r="G176" s="126">
        <v>0.2</v>
      </c>
      <c r="H176" s="126">
        <v>0.1</v>
      </c>
      <c r="I176" s="126">
        <v>9</v>
      </c>
      <c r="J176" s="126">
        <v>36</v>
      </c>
      <c r="K176" s="127">
        <v>460</v>
      </c>
      <c r="L176" s="51"/>
    </row>
    <row r="177" spans="1:12" ht="18.75" x14ac:dyDescent="0.3">
      <c r="A177" s="25"/>
      <c r="B177" s="16"/>
      <c r="C177" s="11"/>
      <c r="D177" s="7" t="s">
        <v>23</v>
      </c>
      <c r="E177" s="104" t="s">
        <v>117</v>
      </c>
      <c r="F177" s="94" t="s">
        <v>118</v>
      </c>
      <c r="G177" s="118">
        <v>4.91</v>
      </c>
      <c r="H177" s="118">
        <v>2.93</v>
      </c>
      <c r="I177" s="118">
        <v>14.01</v>
      </c>
      <c r="J177" s="118">
        <v>103</v>
      </c>
      <c r="K177" s="128">
        <v>63</v>
      </c>
      <c r="L177" s="51"/>
    </row>
    <row r="178" spans="1:12" ht="18.75" x14ac:dyDescent="0.3">
      <c r="A178" s="25"/>
      <c r="B178" s="16"/>
      <c r="C178" s="11"/>
      <c r="D178" s="7" t="s">
        <v>24</v>
      </c>
      <c r="E178" s="104" t="s">
        <v>107</v>
      </c>
      <c r="F178" s="94">
        <v>140</v>
      </c>
      <c r="G178" s="118">
        <v>1</v>
      </c>
      <c r="H178" s="118">
        <v>1</v>
      </c>
      <c r="I178" s="118">
        <v>14</v>
      </c>
      <c r="J178" s="118">
        <v>66</v>
      </c>
      <c r="K178" s="128">
        <v>82</v>
      </c>
      <c r="L178" s="51"/>
    </row>
    <row r="179" spans="1:12" ht="15" x14ac:dyDescent="0.25">
      <c r="A179" s="25"/>
      <c r="B179" s="16"/>
      <c r="C179" s="11"/>
      <c r="D179" s="6"/>
      <c r="E179" s="50"/>
      <c r="F179" s="94"/>
      <c r="G179" s="94"/>
      <c r="H179" s="94"/>
      <c r="I179" s="94"/>
      <c r="J179" s="94"/>
      <c r="K179" s="95"/>
      <c r="L179" s="51"/>
    </row>
    <row r="180" spans="1:12" ht="15" x14ac:dyDescent="0.25">
      <c r="A180" s="25"/>
      <c r="B180" s="16"/>
      <c r="C180" s="11"/>
      <c r="D180" s="6"/>
      <c r="E180" s="50"/>
      <c r="F180" s="94"/>
      <c r="G180" s="94"/>
      <c r="H180" s="94"/>
      <c r="I180" s="94"/>
      <c r="J180" s="94"/>
      <c r="K180" s="95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109">
        <f>SUM(F174:F180)</f>
        <v>540</v>
      </c>
      <c r="G181" s="109">
        <f t="shared" ref="G181" si="112">SUM(G174:G180)</f>
        <v>11.510000000000002</v>
      </c>
      <c r="H181" s="109">
        <f t="shared" ref="H181" si="113">SUM(H174:H180)</f>
        <v>10.23</v>
      </c>
      <c r="I181" s="109">
        <f t="shared" ref="I181" si="114">SUM(I174:I180)</f>
        <v>62.809999999999995</v>
      </c>
      <c r="J181" s="109">
        <f t="shared" ref="J181" si="115">SUM(J174:J180)</f>
        <v>385.6</v>
      </c>
      <c r="K181" s="129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32.25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8" t="s">
        <v>79</v>
      </c>
      <c r="F186" s="114">
        <v>60</v>
      </c>
      <c r="G186" s="131">
        <v>1.1000000000000001</v>
      </c>
      <c r="H186" s="131">
        <v>0.33</v>
      </c>
      <c r="I186" s="131">
        <v>3.7</v>
      </c>
      <c r="J186" s="131">
        <v>20</v>
      </c>
      <c r="K186" s="132" t="s">
        <v>85</v>
      </c>
      <c r="L186" s="51"/>
    </row>
    <row r="187" spans="1:12" ht="20.25" x14ac:dyDescent="0.3">
      <c r="A187" s="25"/>
      <c r="B187" s="16"/>
      <c r="C187" s="11"/>
      <c r="D187" s="7" t="s">
        <v>28</v>
      </c>
      <c r="E187" s="69" t="s">
        <v>80</v>
      </c>
      <c r="F187" s="133" t="s">
        <v>84</v>
      </c>
      <c r="G187" s="131">
        <v>1.95</v>
      </c>
      <c r="H187" s="131">
        <v>5.08</v>
      </c>
      <c r="I187" s="131">
        <v>13.45</v>
      </c>
      <c r="J187" s="131">
        <v>107.25</v>
      </c>
      <c r="K187" s="110">
        <v>101</v>
      </c>
      <c r="L187" s="51"/>
    </row>
    <row r="188" spans="1:12" ht="20.25" x14ac:dyDescent="0.25">
      <c r="A188" s="25"/>
      <c r="B188" s="16"/>
      <c r="C188" s="11"/>
      <c r="D188" s="7" t="s">
        <v>29</v>
      </c>
      <c r="E188" s="70" t="s">
        <v>81</v>
      </c>
      <c r="F188" s="122">
        <v>180</v>
      </c>
      <c r="G188" s="134">
        <v>4.5199999999999996</v>
      </c>
      <c r="H188" s="134">
        <v>6.52</v>
      </c>
      <c r="I188" s="134">
        <v>1.49</v>
      </c>
      <c r="J188" s="134">
        <v>14.76</v>
      </c>
      <c r="K188" s="135">
        <v>385</v>
      </c>
      <c r="L188" s="51"/>
    </row>
    <row r="189" spans="1:12" ht="20.25" x14ac:dyDescent="0.3">
      <c r="A189" s="25"/>
      <c r="B189" s="16"/>
      <c r="C189" s="11"/>
      <c r="D189" s="7" t="s">
        <v>30</v>
      </c>
      <c r="E189" s="68" t="s">
        <v>82</v>
      </c>
      <c r="F189" s="114">
        <v>90</v>
      </c>
      <c r="G189" s="136">
        <v>18.600000000000001</v>
      </c>
      <c r="H189" s="137">
        <v>12.4</v>
      </c>
      <c r="I189" s="131">
        <v>6.3</v>
      </c>
      <c r="J189" s="131">
        <v>212</v>
      </c>
      <c r="K189" s="138">
        <v>373</v>
      </c>
      <c r="L189" s="51"/>
    </row>
    <row r="190" spans="1:12" ht="20.25" x14ac:dyDescent="0.3">
      <c r="A190" s="25"/>
      <c r="B190" s="16"/>
      <c r="C190" s="11"/>
      <c r="D190" s="7" t="s">
        <v>31</v>
      </c>
      <c r="E190" s="68" t="s">
        <v>83</v>
      </c>
      <c r="F190" s="131" t="str">
        <f>"200"</f>
        <v>200</v>
      </c>
      <c r="G190" s="131">
        <v>0.16</v>
      </c>
      <c r="H190" s="131">
        <v>0</v>
      </c>
      <c r="I190" s="131">
        <v>14.99</v>
      </c>
      <c r="J190" s="131">
        <v>60.64</v>
      </c>
      <c r="K190" s="139">
        <v>254</v>
      </c>
      <c r="L190" s="51"/>
    </row>
    <row r="191" spans="1:12" ht="30" x14ac:dyDescent="0.25">
      <c r="A191" s="25"/>
      <c r="B191" s="16"/>
      <c r="C191" s="11"/>
      <c r="D191" s="7" t="s">
        <v>32</v>
      </c>
      <c r="E191" s="81" t="s">
        <v>57</v>
      </c>
      <c r="F191" s="76">
        <v>50</v>
      </c>
      <c r="G191" s="76">
        <v>3.85</v>
      </c>
      <c r="H191" s="76">
        <v>0.55000000000000004</v>
      </c>
      <c r="I191" s="76">
        <v>23.95</v>
      </c>
      <c r="J191" s="76">
        <v>118</v>
      </c>
      <c r="K191" s="77" t="s">
        <v>58</v>
      </c>
      <c r="L191" s="51"/>
    </row>
    <row r="192" spans="1:12" ht="30" x14ac:dyDescent="0.25">
      <c r="A192" s="25"/>
      <c r="B192" s="16"/>
      <c r="C192" s="11"/>
      <c r="D192" s="7" t="s">
        <v>33</v>
      </c>
      <c r="E192" s="81" t="s">
        <v>59</v>
      </c>
      <c r="F192" s="76">
        <v>30</v>
      </c>
      <c r="G192" s="76">
        <v>3.85</v>
      </c>
      <c r="H192" s="76">
        <v>0.48</v>
      </c>
      <c r="I192" s="76">
        <v>16.77</v>
      </c>
      <c r="J192" s="76">
        <v>94.4</v>
      </c>
      <c r="K192" s="77" t="s">
        <v>60</v>
      </c>
      <c r="L192" s="51"/>
    </row>
    <row r="193" spans="1:12" ht="20.25" x14ac:dyDescent="0.25">
      <c r="A193" s="25"/>
      <c r="B193" s="16"/>
      <c r="C193" s="11"/>
      <c r="D193" s="6"/>
      <c r="E193" s="101" t="s">
        <v>71</v>
      </c>
      <c r="F193" s="76">
        <v>30</v>
      </c>
      <c r="G193" s="76">
        <v>0.33</v>
      </c>
      <c r="H193" s="76">
        <v>0.98</v>
      </c>
      <c r="I193" s="76">
        <v>1.37</v>
      </c>
      <c r="J193" s="76">
        <v>15.69</v>
      </c>
      <c r="K193" s="77">
        <v>419</v>
      </c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440</v>
      </c>
      <c r="G195" s="21">
        <f t="shared" ref="G195" si="121">SUM(G186:G194)</f>
        <v>34.36</v>
      </c>
      <c r="H195" s="21">
        <f t="shared" ref="H195" si="122">SUM(H186:H194)</f>
        <v>26.34</v>
      </c>
      <c r="I195" s="21">
        <f t="shared" ref="I195" si="123">SUM(I186:I194)</f>
        <v>82.02</v>
      </c>
      <c r="J195" s="21">
        <f t="shared" ref="J195" si="124">SUM(J186:J194)</f>
        <v>642.74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154" t="s">
        <v>4</v>
      </c>
      <c r="D215" s="155"/>
      <c r="E215" s="33"/>
      <c r="F215" s="34">
        <f>F181+F185+F195+F200+F207+F214</f>
        <v>980</v>
      </c>
      <c r="G215" s="34">
        <f t="shared" ref="G215" si="141">G181+G185+G195+G200+G207+G214</f>
        <v>45.870000000000005</v>
      </c>
      <c r="H215" s="34">
        <f t="shared" ref="H215" si="142">H181+H185+H195+H200+H207+H214</f>
        <v>36.57</v>
      </c>
      <c r="I215" s="34">
        <f t="shared" ref="I215" si="143">I181+I185+I195+I200+I207+I214</f>
        <v>144.82999999999998</v>
      </c>
      <c r="J215" s="34">
        <f t="shared" ref="J215" si="144">J181+J185+J195+J200+J207+J214</f>
        <v>1028.3400000000001</v>
      </c>
      <c r="K215" s="35"/>
      <c r="L215" s="34">
        <f t="shared" ref="L215" ca="1" si="145">L181+L185+L195+L200+L207+L214</f>
        <v>0</v>
      </c>
    </row>
    <row r="216" spans="1:12" ht="20.25" x14ac:dyDescent="0.3">
      <c r="A216" s="22">
        <v>1</v>
      </c>
      <c r="B216" s="23">
        <v>6</v>
      </c>
      <c r="C216" s="24" t="s">
        <v>20</v>
      </c>
      <c r="D216" s="5" t="s">
        <v>21</v>
      </c>
      <c r="E216" s="88" t="s">
        <v>119</v>
      </c>
      <c r="F216" s="111">
        <v>250</v>
      </c>
      <c r="G216" s="111">
        <v>7.15</v>
      </c>
      <c r="H216" s="111">
        <v>6.3</v>
      </c>
      <c r="I216" s="111">
        <v>23.6</v>
      </c>
      <c r="J216" s="111">
        <v>179.8</v>
      </c>
      <c r="K216" s="140">
        <v>141</v>
      </c>
      <c r="L216" s="48"/>
    </row>
    <row r="217" spans="1:12" ht="15.75" x14ac:dyDescent="0.25">
      <c r="A217" s="25"/>
      <c r="B217" s="16"/>
      <c r="C217" s="11"/>
      <c r="D217" s="6"/>
      <c r="E217" s="50"/>
      <c r="F217" s="113"/>
      <c r="G217" s="113"/>
      <c r="H217" s="113"/>
      <c r="I217" s="113"/>
      <c r="J217" s="113"/>
      <c r="K217" s="141"/>
      <c r="L217" s="51"/>
    </row>
    <row r="218" spans="1:12" ht="20.25" x14ac:dyDescent="0.3">
      <c r="A218" s="25"/>
      <c r="B218" s="16"/>
      <c r="C218" s="11"/>
      <c r="D218" s="7" t="s">
        <v>22</v>
      </c>
      <c r="E218" s="88" t="s">
        <v>112</v>
      </c>
      <c r="F218" s="113">
        <v>200</v>
      </c>
      <c r="G218" s="113">
        <v>3.01</v>
      </c>
      <c r="H218" s="113">
        <v>2.88</v>
      </c>
      <c r="I218" s="113">
        <v>13.36</v>
      </c>
      <c r="J218" s="113">
        <v>91</v>
      </c>
      <c r="K218" s="141">
        <v>464</v>
      </c>
      <c r="L218" s="51"/>
    </row>
    <row r="219" spans="1:12" ht="20.25" x14ac:dyDescent="0.3">
      <c r="A219" s="25"/>
      <c r="B219" s="16"/>
      <c r="C219" s="11"/>
      <c r="D219" s="7" t="s">
        <v>23</v>
      </c>
      <c r="E219" s="88" t="s">
        <v>106</v>
      </c>
      <c r="F219" s="122" t="s">
        <v>48</v>
      </c>
      <c r="G219" s="76">
        <v>6.08</v>
      </c>
      <c r="H219" s="76">
        <v>7.4</v>
      </c>
      <c r="I219" s="76">
        <v>19.16</v>
      </c>
      <c r="J219" s="76">
        <v>171.4</v>
      </c>
      <c r="K219" s="77">
        <v>63</v>
      </c>
      <c r="L219" s="51"/>
    </row>
    <row r="220" spans="1:12" ht="20.25" x14ac:dyDescent="0.3">
      <c r="A220" s="25"/>
      <c r="B220" s="16"/>
      <c r="C220" s="11"/>
      <c r="D220" s="7" t="s">
        <v>24</v>
      </c>
      <c r="E220" s="88" t="s">
        <v>107</v>
      </c>
      <c r="F220" s="122">
        <v>140</v>
      </c>
      <c r="G220" s="76">
        <v>1</v>
      </c>
      <c r="H220" s="76">
        <v>1</v>
      </c>
      <c r="I220" s="76">
        <v>14</v>
      </c>
      <c r="J220" s="76">
        <v>66</v>
      </c>
      <c r="K220" s="77">
        <v>82</v>
      </c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17.240000000000002</v>
      </c>
      <c r="H223" s="21">
        <f t="shared" ref="H223" si="147">SUM(H216:H222)</f>
        <v>17.579999999999998</v>
      </c>
      <c r="I223" s="21">
        <f t="shared" ref="I223" si="148">SUM(I216:I222)</f>
        <v>70.12</v>
      </c>
      <c r="J223" s="21">
        <f t="shared" ref="J223" si="149">SUM(J216:J222)</f>
        <v>508.20000000000005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5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5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5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5" ht="20.25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8" t="s">
        <v>86</v>
      </c>
      <c r="F228" s="102">
        <v>60</v>
      </c>
      <c r="G228" s="106">
        <v>3.13</v>
      </c>
      <c r="H228" s="106">
        <v>3.7</v>
      </c>
      <c r="I228" s="106">
        <v>5.3</v>
      </c>
      <c r="J228" s="106">
        <v>67</v>
      </c>
      <c r="K228" s="77">
        <v>157</v>
      </c>
      <c r="L228" s="51"/>
    </row>
    <row r="229" spans="1:15" ht="40.5" x14ac:dyDescent="0.25">
      <c r="A229" s="25"/>
      <c r="B229" s="16"/>
      <c r="C229" s="11"/>
      <c r="D229" s="7" t="s">
        <v>28</v>
      </c>
      <c r="E229" s="75" t="s">
        <v>67</v>
      </c>
      <c r="F229" s="115">
        <v>250</v>
      </c>
      <c r="G229" s="93">
        <v>2.6</v>
      </c>
      <c r="H229" s="93">
        <v>2.5299999999999998</v>
      </c>
      <c r="I229" s="93">
        <v>16.45</v>
      </c>
      <c r="J229" s="93">
        <v>99</v>
      </c>
      <c r="K229" s="77">
        <v>130</v>
      </c>
      <c r="L229" s="51"/>
    </row>
    <row r="230" spans="1:15" ht="20.25" x14ac:dyDescent="0.25">
      <c r="A230" s="25"/>
      <c r="B230" s="16"/>
      <c r="C230" s="11"/>
      <c r="D230" s="7" t="s">
        <v>29</v>
      </c>
      <c r="E230" s="75" t="s">
        <v>89</v>
      </c>
      <c r="F230" s="78">
        <v>120</v>
      </c>
      <c r="G230" s="78">
        <v>12</v>
      </c>
      <c r="H230" s="78">
        <v>3.7</v>
      </c>
      <c r="I230" s="78">
        <v>7.4</v>
      </c>
      <c r="J230" s="78">
        <v>110.8</v>
      </c>
      <c r="K230" s="77">
        <v>299</v>
      </c>
      <c r="L230" s="51"/>
    </row>
    <row r="231" spans="1:15" ht="20.25" x14ac:dyDescent="0.25">
      <c r="A231" s="25"/>
      <c r="B231" s="16"/>
      <c r="C231" s="11"/>
      <c r="D231" s="7" t="s">
        <v>30</v>
      </c>
      <c r="E231" s="75" t="s">
        <v>87</v>
      </c>
      <c r="F231" s="115">
        <v>100</v>
      </c>
      <c r="G231" s="93">
        <v>2.1</v>
      </c>
      <c r="H231" s="93">
        <v>4</v>
      </c>
      <c r="I231" s="93">
        <v>6.1</v>
      </c>
      <c r="J231" s="93">
        <v>68</v>
      </c>
      <c r="K231" s="77">
        <v>380</v>
      </c>
      <c r="L231" s="51"/>
    </row>
    <row r="232" spans="1:15" ht="20.25" x14ac:dyDescent="0.25">
      <c r="A232" s="25"/>
      <c r="B232" s="16"/>
      <c r="C232" s="11"/>
      <c r="D232" s="7"/>
      <c r="E232" s="75" t="s">
        <v>74</v>
      </c>
      <c r="F232" s="115">
        <v>100</v>
      </c>
      <c r="G232" s="93">
        <v>2.2000000000000002</v>
      </c>
      <c r="H232" s="93">
        <v>3.4</v>
      </c>
      <c r="I232" s="93">
        <v>8.1</v>
      </c>
      <c r="J232" s="93">
        <v>72</v>
      </c>
      <c r="K232" s="77">
        <v>377</v>
      </c>
      <c r="L232" s="51"/>
    </row>
    <row r="233" spans="1:15" ht="20.25" x14ac:dyDescent="0.3">
      <c r="A233" s="25"/>
      <c r="B233" s="16"/>
      <c r="C233" s="11"/>
      <c r="D233" s="83" t="s">
        <v>31</v>
      </c>
      <c r="E233" s="68" t="s">
        <v>90</v>
      </c>
      <c r="F233" s="106" t="str">
        <f>"200"</f>
        <v>200</v>
      </c>
      <c r="G233" s="105">
        <v>0.6</v>
      </c>
      <c r="H233" s="105">
        <v>0.1</v>
      </c>
      <c r="I233" s="105">
        <v>20.100000000000001</v>
      </c>
      <c r="J233" s="105">
        <v>84</v>
      </c>
      <c r="K233" s="77">
        <v>495</v>
      </c>
      <c r="L233" s="51"/>
    </row>
    <row r="234" spans="1:15" ht="30" x14ac:dyDescent="0.25">
      <c r="A234" s="25"/>
      <c r="B234" s="16"/>
      <c r="C234" s="11"/>
      <c r="D234" s="83" t="s">
        <v>91</v>
      </c>
      <c r="E234" s="81" t="s">
        <v>57</v>
      </c>
      <c r="F234" s="78">
        <v>50</v>
      </c>
      <c r="G234" s="78">
        <v>3.85</v>
      </c>
      <c r="H234" s="78">
        <v>0.55000000000000004</v>
      </c>
      <c r="I234" s="78">
        <v>23.95</v>
      </c>
      <c r="J234" s="78">
        <v>118</v>
      </c>
      <c r="K234" s="77" t="s">
        <v>58</v>
      </c>
      <c r="L234" s="51"/>
    </row>
    <row r="235" spans="1:15" ht="30" x14ac:dyDescent="0.25">
      <c r="A235" s="25"/>
      <c r="B235" s="16"/>
      <c r="C235" s="11"/>
      <c r="D235" s="84" t="s">
        <v>92</v>
      </c>
      <c r="E235" s="81" t="s">
        <v>59</v>
      </c>
      <c r="F235" s="78">
        <v>30</v>
      </c>
      <c r="G235" s="78">
        <v>3.85</v>
      </c>
      <c r="H235" s="78">
        <v>0.48</v>
      </c>
      <c r="I235" s="78">
        <v>16.77</v>
      </c>
      <c r="J235" s="78">
        <v>94.4</v>
      </c>
      <c r="K235" s="77" t="s">
        <v>60</v>
      </c>
      <c r="L235" s="51"/>
      <c r="O235" s="85"/>
    </row>
    <row r="236" spans="1:15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5" ht="15" x14ac:dyDescent="0.25">
      <c r="A237" s="26"/>
      <c r="B237" s="18"/>
      <c r="C237" s="8"/>
      <c r="D237" s="19" t="s">
        <v>39</v>
      </c>
      <c r="E237" s="9"/>
      <c r="F237" s="21">
        <f>SUM(F228:F236)</f>
        <v>710</v>
      </c>
      <c r="G237" s="21">
        <f t="shared" ref="G237" si="156">SUM(G228:G236)</f>
        <v>30.330000000000005</v>
      </c>
      <c r="H237" s="21">
        <f t="shared" ref="H237" si="157">SUM(H228:H236)</f>
        <v>18.46</v>
      </c>
      <c r="I237" s="21">
        <f t="shared" ref="I237" si="158">SUM(I228:I236)</f>
        <v>104.17</v>
      </c>
      <c r="J237" s="21">
        <f t="shared" ref="J237" si="159">SUM(J228:J236)</f>
        <v>713.19999999999993</v>
      </c>
      <c r="K237" s="27"/>
      <c r="L237" s="21">
        <f t="shared" ref="L237" ca="1" si="160">SUM(L234:L242)</f>
        <v>0</v>
      </c>
    </row>
    <row r="238" spans="1:15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5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5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154" t="s">
        <v>4</v>
      </c>
      <c r="D257" s="155"/>
      <c r="E257" s="33"/>
      <c r="F257" s="34">
        <f>F223+F227+F237+F242+F249+F256</f>
        <v>1300</v>
      </c>
      <c r="G257" s="34">
        <f t="shared" ref="G257" si="176">G223+G227+G237+G242+G249+G256</f>
        <v>47.570000000000007</v>
      </c>
      <c r="H257" s="34">
        <f t="shared" ref="H257" si="177">H223+H227+H237+H242+H249+H256</f>
        <v>36.04</v>
      </c>
      <c r="I257" s="34">
        <f t="shared" ref="I257" si="178">I223+I227+I237+I242+I249+I256</f>
        <v>174.29000000000002</v>
      </c>
      <c r="J257" s="34">
        <f t="shared" ref="J257" si="179">J223+J227+J237+J242+J249+J256</f>
        <v>1221.4000000000001</v>
      </c>
      <c r="K257" s="35"/>
      <c r="L257" s="34">
        <f t="shared" ref="L257" ca="1" si="180">L223+L227+L237+L242+L249+L256</f>
        <v>0</v>
      </c>
    </row>
    <row r="258" spans="1:12" ht="18.75" x14ac:dyDescent="0.3">
      <c r="A258" s="22">
        <v>1</v>
      </c>
      <c r="B258" s="23">
        <v>7</v>
      </c>
      <c r="C258" s="24" t="s">
        <v>20</v>
      </c>
      <c r="D258" s="5" t="s">
        <v>21</v>
      </c>
      <c r="E258" s="104" t="s">
        <v>120</v>
      </c>
      <c r="F258" s="119">
        <v>200</v>
      </c>
      <c r="G258" s="119">
        <v>11.64</v>
      </c>
      <c r="H258" s="119">
        <v>18.04</v>
      </c>
      <c r="I258" s="119">
        <v>3.04</v>
      </c>
      <c r="J258" s="119">
        <v>221.08</v>
      </c>
      <c r="K258" s="120">
        <v>213</v>
      </c>
      <c r="L258" s="48"/>
    </row>
    <row r="259" spans="1:12" ht="15" x14ac:dyDescent="0.25">
      <c r="A259" s="25"/>
      <c r="B259" s="16"/>
      <c r="C259" s="11"/>
      <c r="D259" s="6"/>
      <c r="E259" s="50"/>
      <c r="F259" s="121"/>
      <c r="G259" s="121"/>
      <c r="H259" s="121"/>
      <c r="I259" s="121"/>
      <c r="J259" s="121"/>
      <c r="K259" s="142"/>
      <c r="L259" s="51"/>
    </row>
    <row r="260" spans="1:12" ht="18.75" x14ac:dyDescent="0.3">
      <c r="A260" s="25"/>
      <c r="B260" s="16"/>
      <c r="C260" s="11"/>
      <c r="D260" s="7" t="s">
        <v>22</v>
      </c>
      <c r="E260" s="104" t="s">
        <v>121</v>
      </c>
      <c r="F260" s="121">
        <v>200</v>
      </c>
      <c r="G260" s="121">
        <v>0.08</v>
      </c>
      <c r="H260" s="121">
        <v>0.01</v>
      </c>
      <c r="I260" s="121">
        <v>9.23</v>
      </c>
      <c r="J260" s="121">
        <v>37</v>
      </c>
      <c r="K260" s="142">
        <v>459</v>
      </c>
      <c r="L260" s="51"/>
    </row>
    <row r="261" spans="1:12" ht="18.75" x14ac:dyDescent="0.3">
      <c r="A261" s="25"/>
      <c r="B261" s="16"/>
      <c r="C261" s="11"/>
      <c r="D261" s="7" t="s">
        <v>23</v>
      </c>
      <c r="E261" s="104" t="s">
        <v>106</v>
      </c>
      <c r="F261" s="122" t="s">
        <v>48</v>
      </c>
      <c r="G261" s="76">
        <v>6.08</v>
      </c>
      <c r="H261" s="76">
        <v>7.4</v>
      </c>
      <c r="I261" s="76">
        <v>19.16</v>
      </c>
      <c r="J261" s="76">
        <v>171.4</v>
      </c>
      <c r="K261" s="77">
        <v>63</v>
      </c>
      <c r="L261" s="51"/>
    </row>
    <row r="262" spans="1:12" ht="18.75" x14ac:dyDescent="0.3">
      <c r="A262" s="25"/>
      <c r="B262" s="16"/>
      <c r="C262" s="11"/>
      <c r="D262" s="7" t="s">
        <v>24</v>
      </c>
      <c r="E262" s="104" t="s">
        <v>107</v>
      </c>
      <c r="F262" s="122">
        <v>140</v>
      </c>
      <c r="G262" s="76">
        <v>1</v>
      </c>
      <c r="H262" s="76">
        <v>1</v>
      </c>
      <c r="I262" s="76">
        <v>14</v>
      </c>
      <c r="J262" s="76">
        <v>66</v>
      </c>
      <c r="K262" s="77">
        <v>82</v>
      </c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540</v>
      </c>
      <c r="G265" s="21">
        <f t="shared" ref="G265" si="181">SUM(G258:G264)</f>
        <v>18.8</v>
      </c>
      <c r="H265" s="21">
        <f t="shared" ref="H265" si="182">SUM(H258:H264)</f>
        <v>26.450000000000003</v>
      </c>
      <c r="I265" s="21">
        <f t="shared" ref="I265" si="183">SUM(I258:I264)</f>
        <v>45.43</v>
      </c>
      <c r="J265" s="21">
        <f t="shared" ref="J265" si="184">SUM(J258:J264)</f>
        <v>495.48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20.25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8" t="s">
        <v>93</v>
      </c>
      <c r="F270" s="102">
        <v>60</v>
      </c>
      <c r="G270" s="143">
        <v>1.63</v>
      </c>
      <c r="H270" s="143">
        <v>2.06</v>
      </c>
      <c r="I270" s="106">
        <v>2.88</v>
      </c>
      <c r="J270" s="106">
        <v>36.369999999999997</v>
      </c>
      <c r="K270" s="130">
        <v>148</v>
      </c>
      <c r="L270" s="51"/>
    </row>
    <row r="271" spans="1:12" ht="20.25" x14ac:dyDescent="0.25">
      <c r="A271" s="25"/>
      <c r="B271" s="16"/>
      <c r="C271" s="11"/>
      <c r="D271" s="7" t="s">
        <v>28</v>
      </c>
      <c r="E271" s="75" t="s">
        <v>94</v>
      </c>
      <c r="F271" s="115">
        <v>250</v>
      </c>
      <c r="G271" s="93">
        <v>10</v>
      </c>
      <c r="H271" s="93">
        <v>15.4</v>
      </c>
      <c r="I271" s="93">
        <v>44.5</v>
      </c>
      <c r="J271" s="93">
        <v>357</v>
      </c>
      <c r="K271" s="146">
        <v>128</v>
      </c>
      <c r="L271" s="51"/>
    </row>
    <row r="272" spans="1:12" ht="20.25" x14ac:dyDescent="0.3">
      <c r="A272" s="25"/>
      <c r="B272" s="16"/>
      <c r="C272" s="11"/>
      <c r="D272" s="7" t="s">
        <v>29</v>
      </c>
      <c r="E272" s="68" t="s">
        <v>95</v>
      </c>
      <c r="F272" s="144">
        <v>200</v>
      </c>
      <c r="G272" s="106">
        <v>25</v>
      </c>
      <c r="H272" s="106">
        <v>21.25</v>
      </c>
      <c r="I272" s="106">
        <v>31.25</v>
      </c>
      <c r="J272" s="106">
        <v>416.25</v>
      </c>
      <c r="K272" s="130">
        <v>375</v>
      </c>
      <c r="L272" s="51"/>
    </row>
    <row r="273" spans="1:12" ht="20.25" x14ac:dyDescent="0.3">
      <c r="A273" s="25"/>
      <c r="B273" s="16"/>
      <c r="C273" s="11"/>
      <c r="D273" s="7" t="s">
        <v>30</v>
      </c>
      <c r="E273" s="68"/>
      <c r="F273" s="74"/>
      <c r="G273" s="93"/>
      <c r="H273" s="93"/>
      <c r="I273" s="93"/>
      <c r="J273" s="93"/>
      <c r="K273" s="79"/>
      <c r="L273" s="51"/>
    </row>
    <row r="274" spans="1:12" ht="20.25" x14ac:dyDescent="0.3">
      <c r="A274" s="25"/>
      <c r="B274" s="16"/>
      <c r="C274" s="11"/>
      <c r="D274" s="7" t="s">
        <v>31</v>
      </c>
      <c r="E274" s="68" t="s">
        <v>96</v>
      </c>
      <c r="F274" s="74">
        <v>200</v>
      </c>
      <c r="G274" s="93">
        <v>0</v>
      </c>
      <c r="H274" s="93">
        <v>0</v>
      </c>
      <c r="I274" s="93">
        <v>21</v>
      </c>
      <c r="J274" s="93">
        <v>85</v>
      </c>
      <c r="K274" s="145">
        <v>257</v>
      </c>
      <c r="L274" s="51"/>
    </row>
    <row r="275" spans="1:12" ht="36" x14ac:dyDescent="0.25">
      <c r="A275" s="25"/>
      <c r="B275" s="16"/>
      <c r="C275" s="11"/>
      <c r="D275" s="7" t="s">
        <v>32</v>
      </c>
      <c r="E275" s="81" t="s">
        <v>57</v>
      </c>
      <c r="F275" s="78">
        <v>50</v>
      </c>
      <c r="G275" s="78">
        <v>3.85</v>
      </c>
      <c r="H275" s="78">
        <v>0.55000000000000004</v>
      </c>
      <c r="I275" s="78">
        <v>23.95</v>
      </c>
      <c r="J275" s="78">
        <v>118</v>
      </c>
      <c r="K275" s="79" t="s">
        <v>58</v>
      </c>
      <c r="L275" s="51"/>
    </row>
    <row r="276" spans="1:12" ht="36" x14ac:dyDescent="0.25">
      <c r="A276" s="25"/>
      <c r="B276" s="16"/>
      <c r="C276" s="11"/>
      <c r="D276" s="7" t="s">
        <v>33</v>
      </c>
      <c r="E276" s="81" t="s">
        <v>59</v>
      </c>
      <c r="F276" s="78">
        <v>30</v>
      </c>
      <c r="G276" s="78">
        <v>3.85</v>
      </c>
      <c r="H276" s="78">
        <v>0.48</v>
      </c>
      <c r="I276" s="78">
        <v>16.77</v>
      </c>
      <c r="J276" s="78">
        <v>94.4</v>
      </c>
      <c r="K276" s="79" t="s">
        <v>60</v>
      </c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790</v>
      </c>
      <c r="G279" s="21">
        <f t="shared" ref="G279" si="190">SUM(G270:G278)</f>
        <v>44.33</v>
      </c>
      <c r="H279" s="21">
        <f t="shared" ref="H279" si="191">SUM(H270:H278)</f>
        <v>39.739999999999995</v>
      </c>
      <c r="I279" s="21">
        <f t="shared" ref="I279" si="192">SUM(I270:I278)</f>
        <v>140.35</v>
      </c>
      <c r="J279" s="21">
        <f t="shared" ref="J279" si="193">SUM(J270:J278)</f>
        <v>1107.02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154" t="s">
        <v>4</v>
      </c>
      <c r="D299" s="155"/>
      <c r="E299" s="33"/>
      <c r="F299" s="34">
        <f>F265+F269+F279+F284+F291+F298</f>
        <v>1330</v>
      </c>
      <c r="G299" s="34">
        <f t="shared" ref="G299" si="210">G265+G269+G279+G284+G291+G298</f>
        <v>63.129999999999995</v>
      </c>
      <c r="H299" s="34">
        <f t="shared" ref="H299" si="211">H265+H269+H279+H284+H291+H298</f>
        <v>66.19</v>
      </c>
      <c r="I299" s="34">
        <f t="shared" ref="I299" si="212">I265+I269+I279+I284+I291+I298</f>
        <v>185.78</v>
      </c>
      <c r="J299" s="34">
        <f t="shared" ref="J299" si="213">J265+J269+J279+J284+J291+J298</f>
        <v>1602.5</v>
      </c>
      <c r="K299" s="35"/>
      <c r="L299" s="34">
        <f t="shared" ref="L299" ca="1" si="214">L265+L269+L279+L284+L291+L298</f>
        <v>0</v>
      </c>
    </row>
    <row r="300" spans="1:12" ht="37.5" x14ac:dyDescent="0.3">
      <c r="A300" s="22">
        <v>2</v>
      </c>
      <c r="B300" s="23">
        <v>8</v>
      </c>
      <c r="C300" s="24" t="s">
        <v>20</v>
      </c>
      <c r="D300" s="5" t="s">
        <v>21</v>
      </c>
      <c r="E300" s="103" t="s">
        <v>122</v>
      </c>
      <c r="F300" s="116">
        <v>200</v>
      </c>
      <c r="G300" s="116">
        <v>6.4</v>
      </c>
      <c r="H300" s="116">
        <v>8.1999999999999993</v>
      </c>
      <c r="I300" s="116">
        <v>25.6</v>
      </c>
      <c r="J300" s="116">
        <v>201.8</v>
      </c>
      <c r="K300" s="117">
        <v>232</v>
      </c>
      <c r="L300" s="48"/>
    </row>
    <row r="301" spans="1:12" ht="15.75" thickBot="1" x14ac:dyDescent="0.3">
      <c r="A301" s="25"/>
      <c r="B301" s="16"/>
      <c r="C301" s="11"/>
      <c r="D301" s="6"/>
      <c r="E301" s="50"/>
      <c r="F301" s="118"/>
      <c r="G301" s="118"/>
      <c r="H301" s="118"/>
      <c r="I301" s="118"/>
      <c r="J301" s="118"/>
      <c r="K301" s="128"/>
      <c r="L301" s="51"/>
    </row>
    <row r="302" spans="1:12" ht="18.75" x14ac:dyDescent="0.3">
      <c r="A302" s="25"/>
      <c r="B302" s="16"/>
      <c r="C302" s="11"/>
      <c r="D302" s="7" t="s">
        <v>22</v>
      </c>
      <c r="E302" s="104" t="s">
        <v>105</v>
      </c>
      <c r="F302" s="118">
        <v>200</v>
      </c>
      <c r="G302" s="116">
        <v>1.4</v>
      </c>
      <c r="H302" s="116">
        <v>1.42</v>
      </c>
      <c r="I302" s="116">
        <v>11.23</v>
      </c>
      <c r="J302" s="116">
        <v>63</v>
      </c>
      <c r="K302" s="117">
        <v>233</v>
      </c>
      <c r="L302" s="51"/>
    </row>
    <row r="303" spans="1:12" ht="18.75" x14ac:dyDescent="0.3">
      <c r="A303" s="25"/>
      <c r="B303" s="16"/>
      <c r="C303" s="11"/>
      <c r="D303" s="7" t="s">
        <v>23</v>
      </c>
      <c r="E303" s="104" t="s">
        <v>106</v>
      </c>
      <c r="F303" s="122" t="s">
        <v>48</v>
      </c>
      <c r="G303" s="76">
        <v>6.08</v>
      </c>
      <c r="H303" s="76">
        <v>7.4</v>
      </c>
      <c r="I303" s="76">
        <v>19.16</v>
      </c>
      <c r="J303" s="76">
        <v>171.4</v>
      </c>
      <c r="K303" s="77">
        <v>63</v>
      </c>
      <c r="L303" s="51"/>
    </row>
    <row r="304" spans="1:12" ht="18.75" x14ac:dyDescent="0.3">
      <c r="A304" s="25"/>
      <c r="B304" s="16"/>
      <c r="C304" s="11"/>
      <c r="D304" s="7" t="s">
        <v>24</v>
      </c>
      <c r="E304" s="104" t="s">
        <v>107</v>
      </c>
      <c r="F304" s="122">
        <v>140</v>
      </c>
      <c r="G304" s="76">
        <v>1</v>
      </c>
      <c r="H304" s="76">
        <v>1</v>
      </c>
      <c r="I304" s="76">
        <v>14</v>
      </c>
      <c r="J304" s="76">
        <v>66</v>
      </c>
      <c r="K304" s="77">
        <v>82</v>
      </c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 t="shared" ref="G307" si="215">SUM(G300:G306)</f>
        <v>14.88</v>
      </c>
      <c r="H307" s="21">
        <f t="shared" ref="H307" si="216">SUM(H300:H306)</f>
        <v>18.02</v>
      </c>
      <c r="I307" s="21">
        <f t="shared" ref="I307" si="217">SUM(I300:I306)</f>
        <v>69.989999999999995</v>
      </c>
      <c r="J307" s="21">
        <f t="shared" ref="J307" si="218">SUM(J300:J306)</f>
        <v>502.20000000000005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20.25" x14ac:dyDescent="0.3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88" t="s">
        <v>97</v>
      </c>
      <c r="F312" s="71">
        <v>60</v>
      </c>
      <c r="G312" s="87">
        <v>0.17</v>
      </c>
      <c r="H312" s="87">
        <v>0.02</v>
      </c>
      <c r="I312" s="67">
        <v>0.46</v>
      </c>
      <c r="J312" s="67">
        <v>2.64</v>
      </c>
      <c r="K312" s="89">
        <v>148</v>
      </c>
      <c r="L312" s="51"/>
    </row>
    <row r="313" spans="1:12" ht="40.5" x14ac:dyDescent="0.25">
      <c r="A313" s="25"/>
      <c r="B313" s="16"/>
      <c r="C313" s="11"/>
      <c r="D313" s="7" t="s">
        <v>28</v>
      </c>
      <c r="E313" s="75" t="s">
        <v>62</v>
      </c>
      <c r="F313" s="73" t="s">
        <v>84</v>
      </c>
      <c r="G313" s="66">
        <v>1.8</v>
      </c>
      <c r="H313" s="66">
        <v>4.43</v>
      </c>
      <c r="I313" s="66">
        <v>7.15</v>
      </c>
      <c r="J313" s="66">
        <v>75.63</v>
      </c>
      <c r="K313" s="90">
        <v>95</v>
      </c>
      <c r="L313" s="51"/>
    </row>
    <row r="314" spans="1:12" ht="60.75" x14ac:dyDescent="0.3">
      <c r="A314" s="25"/>
      <c r="B314" s="16"/>
      <c r="C314" s="11"/>
      <c r="D314" s="7" t="s">
        <v>29</v>
      </c>
      <c r="E314" s="68" t="s">
        <v>98</v>
      </c>
      <c r="F314" s="65">
        <v>180</v>
      </c>
      <c r="G314" s="66">
        <v>21</v>
      </c>
      <c r="H314" s="66">
        <v>17</v>
      </c>
      <c r="I314" s="66">
        <v>17</v>
      </c>
      <c r="J314" s="66">
        <v>305</v>
      </c>
      <c r="K314" s="90">
        <v>334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20.25" x14ac:dyDescent="0.3">
      <c r="A316" s="25"/>
      <c r="B316" s="16"/>
      <c r="C316" s="11"/>
      <c r="D316" s="7" t="s">
        <v>31</v>
      </c>
      <c r="E316" s="68" t="s">
        <v>83</v>
      </c>
      <c r="F316" s="72">
        <v>200</v>
      </c>
      <c r="G316" s="66">
        <v>0.48</v>
      </c>
      <c r="H316" s="66">
        <v>0.25</v>
      </c>
      <c r="I316" s="66">
        <v>26.81</v>
      </c>
      <c r="J316" s="66">
        <v>110.96</v>
      </c>
      <c r="K316" s="79">
        <v>251</v>
      </c>
      <c r="L316" s="51"/>
    </row>
    <row r="317" spans="1:12" ht="36" x14ac:dyDescent="0.25">
      <c r="A317" s="25"/>
      <c r="B317" s="16"/>
      <c r="C317" s="11"/>
      <c r="D317" s="7" t="s">
        <v>32</v>
      </c>
      <c r="E317" s="81" t="s">
        <v>57</v>
      </c>
      <c r="F317" s="78">
        <v>50</v>
      </c>
      <c r="G317" s="78">
        <v>3.85</v>
      </c>
      <c r="H317" s="78">
        <v>0.55000000000000004</v>
      </c>
      <c r="I317" s="78">
        <v>23.95</v>
      </c>
      <c r="J317" s="78">
        <v>118</v>
      </c>
      <c r="K317" s="79" t="s">
        <v>58</v>
      </c>
      <c r="L317" s="51"/>
    </row>
    <row r="318" spans="1:12" ht="36" x14ac:dyDescent="0.25">
      <c r="A318" s="25"/>
      <c r="B318" s="16"/>
      <c r="C318" s="11"/>
      <c r="D318" s="7" t="s">
        <v>33</v>
      </c>
      <c r="E318" s="81" t="s">
        <v>59</v>
      </c>
      <c r="F318" s="78">
        <v>30</v>
      </c>
      <c r="G318" s="78">
        <v>3.85</v>
      </c>
      <c r="H318" s="78">
        <v>0.48</v>
      </c>
      <c r="I318" s="78">
        <v>16.77</v>
      </c>
      <c r="J318" s="78">
        <v>94.4</v>
      </c>
      <c r="K318" s="79" t="s">
        <v>60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520</v>
      </c>
      <c r="G321" s="21">
        <f t="shared" ref="G321" si="225">SUM(G312:G320)</f>
        <v>31.150000000000002</v>
      </c>
      <c r="H321" s="21">
        <f t="shared" ref="H321" si="226">SUM(H312:H320)</f>
        <v>22.73</v>
      </c>
      <c r="I321" s="21">
        <f t="shared" ref="I321" si="227">SUM(I312:I320)</f>
        <v>92.14</v>
      </c>
      <c r="J321" s="21">
        <f t="shared" ref="J321" si="228">SUM(J312:J320)</f>
        <v>706.63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8</v>
      </c>
      <c r="C341" s="154" t="s">
        <v>4</v>
      </c>
      <c r="D341" s="155"/>
      <c r="E341" s="33"/>
      <c r="F341" s="34">
        <f>F307+F311+F321+F326+F333+F340</f>
        <v>1060</v>
      </c>
      <c r="G341" s="34">
        <f t="shared" ref="G341" si="245">G307+G311+G321+G326+G333+G340</f>
        <v>46.03</v>
      </c>
      <c r="H341" s="34">
        <f t="shared" ref="H341" si="246">H307+H311+H321+H326+H333+H340</f>
        <v>40.75</v>
      </c>
      <c r="I341" s="34">
        <f t="shared" ref="I341" si="247">I307+I311+I321+I326+I333+I340</f>
        <v>162.13</v>
      </c>
      <c r="J341" s="34">
        <f t="shared" ref="J341" si="248">J307+J311+J321+J326+J333+J340</f>
        <v>1208.83</v>
      </c>
      <c r="K341" s="35"/>
      <c r="L341" s="34">
        <f t="shared" ref="L341" ca="1" si="249">L307+L311+L321+L326+L333+L340</f>
        <v>0</v>
      </c>
    </row>
    <row r="342" spans="1:12" ht="18.75" x14ac:dyDescent="0.3">
      <c r="A342" s="15">
        <v>2</v>
      </c>
      <c r="B342" s="16">
        <v>9</v>
      </c>
      <c r="C342" s="24" t="s">
        <v>20</v>
      </c>
      <c r="D342" s="5" t="s">
        <v>21</v>
      </c>
      <c r="E342" s="104" t="s">
        <v>123</v>
      </c>
      <c r="F342" s="119">
        <v>100</v>
      </c>
      <c r="G342" s="119">
        <v>6</v>
      </c>
      <c r="H342" s="119">
        <v>6.25</v>
      </c>
      <c r="I342" s="119">
        <v>20.55</v>
      </c>
      <c r="J342" s="119">
        <v>163</v>
      </c>
      <c r="K342" s="120">
        <v>141</v>
      </c>
      <c r="L342" s="48"/>
    </row>
    <row r="343" spans="1:12" ht="15" x14ac:dyDescent="0.25">
      <c r="A343" s="15"/>
      <c r="B343" s="16"/>
      <c r="C343" s="11"/>
      <c r="D343" s="6"/>
      <c r="E343" s="50"/>
      <c r="F343" s="121"/>
      <c r="G343" s="121"/>
      <c r="H343" s="121"/>
      <c r="I343" s="121"/>
      <c r="J343" s="121"/>
      <c r="K343" s="142"/>
      <c r="L343" s="51"/>
    </row>
    <row r="344" spans="1:12" ht="18.75" x14ac:dyDescent="0.3">
      <c r="A344" s="15"/>
      <c r="B344" s="16"/>
      <c r="C344" s="11"/>
      <c r="D344" s="7" t="s">
        <v>22</v>
      </c>
      <c r="E344" s="104" t="s">
        <v>114</v>
      </c>
      <c r="F344" s="121">
        <v>200</v>
      </c>
      <c r="G344" s="121">
        <v>3.87</v>
      </c>
      <c r="H344" s="121">
        <v>3.48</v>
      </c>
      <c r="I344" s="121">
        <v>22.9</v>
      </c>
      <c r="J344" s="121">
        <v>138</v>
      </c>
      <c r="K344" s="142">
        <v>462</v>
      </c>
      <c r="L344" s="51"/>
    </row>
    <row r="345" spans="1:12" ht="18.75" x14ac:dyDescent="0.3">
      <c r="A345" s="15"/>
      <c r="B345" s="16"/>
      <c r="C345" s="11"/>
      <c r="D345" s="7" t="s">
        <v>23</v>
      </c>
      <c r="E345" s="104" t="s">
        <v>106</v>
      </c>
      <c r="F345" s="122" t="s">
        <v>48</v>
      </c>
      <c r="G345" s="76">
        <v>6.08</v>
      </c>
      <c r="H345" s="76">
        <v>7.4</v>
      </c>
      <c r="I345" s="76">
        <v>19.16</v>
      </c>
      <c r="J345" s="76">
        <v>171.4</v>
      </c>
      <c r="K345" s="77">
        <v>63</v>
      </c>
      <c r="L345" s="51"/>
    </row>
    <row r="346" spans="1:12" ht="18.75" x14ac:dyDescent="0.3">
      <c r="A346" s="15"/>
      <c r="B346" s="16"/>
      <c r="C346" s="11"/>
      <c r="D346" s="7" t="s">
        <v>24</v>
      </c>
      <c r="E346" s="104" t="s">
        <v>107</v>
      </c>
      <c r="F346" s="122">
        <v>140</v>
      </c>
      <c r="G346" s="76">
        <v>1</v>
      </c>
      <c r="H346" s="76">
        <v>1</v>
      </c>
      <c r="I346" s="76">
        <v>14</v>
      </c>
      <c r="J346" s="76">
        <v>66</v>
      </c>
      <c r="K346" s="77">
        <v>82</v>
      </c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440</v>
      </c>
      <c r="G349" s="21">
        <f t="shared" ref="G349" si="250">SUM(G342:G348)</f>
        <v>16.950000000000003</v>
      </c>
      <c r="H349" s="21">
        <f t="shared" ref="H349" si="251">SUM(H342:H348)</f>
        <v>18.130000000000003</v>
      </c>
      <c r="I349" s="21">
        <f t="shared" ref="I349" si="252">SUM(I342:I348)</f>
        <v>76.61</v>
      </c>
      <c r="J349" s="21">
        <f t="shared" ref="J349" si="253">SUM(J342:J348)</f>
        <v>538.4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20.25" x14ac:dyDescent="0.3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68" t="s">
        <v>93</v>
      </c>
      <c r="F354" s="102">
        <v>60</v>
      </c>
      <c r="G354" s="143">
        <v>1.63</v>
      </c>
      <c r="H354" s="143">
        <v>2.06</v>
      </c>
      <c r="I354" s="106">
        <v>2.88</v>
      </c>
      <c r="J354" s="106">
        <v>36.369999999999997</v>
      </c>
      <c r="K354" s="77">
        <v>148</v>
      </c>
      <c r="L354" s="51"/>
    </row>
    <row r="355" spans="1:12" ht="40.5" x14ac:dyDescent="0.25">
      <c r="A355" s="15"/>
      <c r="B355" s="16"/>
      <c r="C355" s="11"/>
      <c r="D355" s="7" t="s">
        <v>28</v>
      </c>
      <c r="E355" s="75" t="s">
        <v>99</v>
      </c>
      <c r="F355" s="92" t="s">
        <v>84</v>
      </c>
      <c r="G355" s="93">
        <v>4.4000000000000004</v>
      </c>
      <c r="H355" s="93">
        <v>25.1</v>
      </c>
      <c r="I355" s="93">
        <v>16.600000000000001</v>
      </c>
      <c r="J355" s="93">
        <v>126.8</v>
      </c>
      <c r="K355" s="77">
        <v>100</v>
      </c>
      <c r="L355" s="51"/>
    </row>
    <row r="356" spans="1:12" ht="40.5" x14ac:dyDescent="0.3">
      <c r="A356" s="15"/>
      <c r="B356" s="16"/>
      <c r="C356" s="11"/>
      <c r="D356" s="7" t="s">
        <v>29</v>
      </c>
      <c r="E356" s="68" t="s">
        <v>88</v>
      </c>
      <c r="F356" s="92" t="s">
        <v>76</v>
      </c>
      <c r="G356" s="93">
        <v>10</v>
      </c>
      <c r="H356" s="93">
        <v>10</v>
      </c>
      <c r="I356" s="93">
        <v>7</v>
      </c>
      <c r="J356" s="93">
        <v>170</v>
      </c>
      <c r="K356" s="77">
        <v>350</v>
      </c>
      <c r="L356" s="51"/>
    </row>
    <row r="357" spans="1:12" ht="20.25" x14ac:dyDescent="0.25">
      <c r="A357" s="15"/>
      <c r="B357" s="16"/>
      <c r="C357" s="11"/>
      <c r="D357" s="7" t="s">
        <v>30</v>
      </c>
      <c r="E357" s="75" t="s">
        <v>101</v>
      </c>
      <c r="F357" s="115">
        <v>180</v>
      </c>
      <c r="G357" s="93">
        <v>6.66</v>
      </c>
      <c r="H357" s="93">
        <v>0.54</v>
      </c>
      <c r="I357" s="93">
        <v>35.5</v>
      </c>
      <c r="J357" s="93">
        <v>228.4</v>
      </c>
      <c r="K357" s="77">
        <v>256</v>
      </c>
      <c r="L357" s="51"/>
    </row>
    <row r="358" spans="1:12" ht="20.25" x14ac:dyDescent="0.3">
      <c r="A358" s="15"/>
      <c r="B358" s="16"/>
      <c r="C358" s="11"/>
      <c r="D358" s="7" t="s">
        <v>31</v>
      </c>
      <c r="E358" s="68" t="s">
        <v>100</v>
      </c>
      <c r="F358" s="74">
        <v>200</v>
      </c>
      <c r="G358" s="93">
        <v>0.5</v>
      </c>
      <c r="H358" s="93">
        <v>0.1</v>
      </c>
      <c r="I358" s="93">
        <v>10.1</v>
      </c>
      <c r="J358" s="93">
        <v>43</v>
      </c>
      <c r="K358" s="77">
        <v>501</v>
      </c>
      <c r="L358" s="51"/>
    </row>
    <row r="359" spans="1:12" ht="30" x14ac:dyDescent="0.25">
      <c r="A359" s="15"/>
      <c r="B359" s="16"/>
      <c r="C359" s="11"/>
      <c r="D359" s="7" t="s">
        <v>32</v>
      </c>
      <c r="E359" s="80" t="s">
        <v>57</v>
      </c>
      <c r="F359" s="76">
        <v>50</v>
      </c>
      <c r="G359" s="76">
        <v>3.85</v>
      </c>
      <c r="H359" s="76">
        <v>0.55000000000000004</v>
      </c>
      <c r="I359" s="76">
        <v>23.95</v>
      </c>
      <c r="J359" s="76">
        <v>118</v>
      </c>
      <c r="K359" s="77" t="s">
        <v>58</v>
      </c>
      <c r="L359" s="51"/>
    </row>
    <row r="360" spans="1:12" ht="30" x14ac:dyDescent="0.25">
      <c r="A360" s="15"/>
      <c r="B360" s="16"/>
      <c r="C360" s="11"/>
      <c r="D360" s="7" t="s">
        <v>33</v>
      </c>
      <c r="E360" s="80" t="s">
        <v>59</v>
      </c>
      <c r="F360" s="76">
        <v>30</v>
      </c>
      <c r="G360" s="76">
        <v>3.85</v>
      </c>
      <c r="H360" s="76">
        <v>0.48</v>
      </c>
      <c r="I360" s="76">
        <v>16.77</v>
      </c>
      <c r="J360" s="76">
        <v>94.4</v>
      </c>
      <c r="K360" s="77" t="s">
        <v>60</v>
      </c>
      <c r="L360" s="51"/>
    </row>
    <row r="361" spans="1:12" ht="18" x14ac:dyDescent="0.25">
      <c r="A361" s="15"/>
      <c r="B361" s="16"/>
      <c r="C361" s="11"/>
      <c r="D361" s="6"/>
      <c r="E361" s="50"/>
      <c r="F361" s="78"/>
      <c r="G361" s="78"/>
      <c r="H361" s="78"/>
      <c r="I361" s="78"/>
      <c r="J361" s="78"/>
      <c r="K361" s="79"/>
      <c r="L361" s="51"/>
    </row>
    <row r="362" spans="1:12" ht="18" x14ac:dyDescent="0.25">
      <c r="A362" s="15"/>
      <c r="B362" s="16"/>
      <c r="C362" s="11"/>
      <c r="D362" s="6"/>
      <c r="E362" s="50"/>
      <c r="F362" s="78"/>
      <c r="G362" s="78"/>
      <c r="H362" s="78"/>
      <c r="I362" s="78"/>
      <c r="J362" s="78"/>
      <c r="K362" s="79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520</v>
      </c>
      <c r="G363" s="21">
        <f t="shared" ref="G363" si="259">SUM(G354:G362)</f>
        <v>30.890000000000004</v>
      </c>
      <c r="H363" s="21">
        <f t="shared" ref="H363" si="260">SUM(H354:H362)</f>
        <v>38.829999999999991</v>
      </c>
      <c r="I363" s="21">
        <f t="shared" ref="I363" si="261">SUM(I354:I362)</f>
        <v>112.8</v>
      </c>
      <c r="J363" s="21">
        <f t="shared" ref="J363" si="262">SUM(J354:J362)</f>
        <v>816.96999999999991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9</v>
      </c>
      <c r="C383" s="154" t="s">
        <v>4</v>
      </c>
      <c r="D383" s="155"/>
      <c r="E383" s="33"/>
      <c r="F383" s="34">
        <f>F349+F353+F363+F368+F375+F382</f>
        <v>960</v>
      </c>
      <c r="G383" s="34">
        <f t="shared" ref="G383" si="279">G349+G353+G363+G368+G375+G382</f>
        <v>47.84</v>
      </c>
      <c r="H383" s="34">
        <f t="shared" ref="H383" si="280">H349+H353+H363+H368+H375+H382</f>
        <v>56.959999999999994</v>
      </c>
      <c r="I383" s="34">
        <f t="shared" ref="I383" si="281">I349+I353+I363+I368+I375+I382</f>
        <v>189.41</v>
      </c>
      <c r="J383" s="34">
        <f t="shared" ref="J383" si="282">J349+J353+J363+J368+J375+J382</f>
        <v>1355.37</v>
      </c>
      <c r="K383" s="35"/>
      <c r="L383" s="34">
        <f t="shared" ref="L383" ca="1" si="283">L349+L353+L363+L368+L375+L382</f>
        <v>0</v>
      </c>
    </row>
    <row r="384" spans="1:12" ht="37.5" x14ac:dyDescent="0.25">
      <c r="A384" s="22">
        <v>2</v>
      </c>
      <c r="B384" s="23">
        <v>10</v>
      </c>
      <c r="C384" s="24" t="s">
        <v>20</v>
      </c>
      <c r="D384" s="5" t="s">
        <v>21</v>
      </c>
      <c r="E384" s="147" t="s">
        <v>124</v>
      </c>
      <c r="F384" s="119">
        <v>200</v>
      </c>
      <c r="G384" s="119">
        <v>8.8000000000000007</v>
      </c>
      <c r="H384" s="119">
        <v>7.6</v>
      </c>
      <c r="I384" s="119">
        <v>32</v>
      </c>
      <c r="J384" s="119">
        <v>231.6</v>
      </c>
      <c r="K384" s="120">
        <v>213</v>
      </c>
      <c r="L384" s="48"/>
    </row>
    <row r="385" spans="1:12" ht="15" x14ac:dyDescent="0.25">
      <c r="A385" s="25"/>
      <c r="B385" s="16"/>
      <c r="C385" s="11"/>
      <c r="D385" s="6"/>
      <c r="E385" s="50"/>
      <c r="F385" s="121"/>
      <c r="G385" s="121"/>
      <c r="H385" s="121"/>
      <c r="I385" s="121"/>
      <c r="J385" s="121"/>
      <c r="K385" s="142"/>
      <c r="L385" s="51"/>
    </row>
    <row r="386" spans="1:12" ht="18.75" x14ac:dyDescent="0.3">
      <c r="A386" s="25"/>
      <c r="B386" s="16"/>
      <c r="C386" s="11"/>
      <c r="D386" s="7" t="s">
        <v>22</v>
      </c>
      <c r="E386" s="104" t="s">
        <v>121</v>
      </c>
      <c r="F386" s="121">
        <v>200</v>
      </c>
      <c r="G386" s="121">
        <v>0.08</v>
      </c>
      <c r="H386" s="121">
        <v>0.01</v>
      </c>
      <c r="I386" s="121">
        <v>9.23</v>
      </c>
      <c r="J386" s="121">
        <v>37</v>
      </c>
      <c r="K386" s="142">
        <v>459</v>
      </c>
      <c r="L386" s="51"/>
    </row>
    <row r="387" spans="1:12" ht="18.75" x14ac:dyDescent="0.3">
      <c r="A387" s="25"/>
      <c r="B387" s="16"/>
      <c r="C387" s="11"/>
      <c r="D387" s="7" t="s">
        <v>23</v>
      </c>
      <c r="E387" s="104" t="s">
        <v>106</v>
      </c>
      <c r="F387" s="122" t="s">
        <v>48</v>
      </c>
      <c r="G387" s="76">
        <v>6.08</v>
      </c>
      <c r="H387" s="76">
        <v>7.4</v>
      </c>
      <c r="I387" s="76">
        <v>19.16</v>
      </c>
      <c r="J387" s="76">
        <v>171.4</v>
      </c>
      <c r="K387" s="77">
        <v>63</v>
      </c>
      <c r="L387" s="51"/>
    </row>
    <row r="388" spans="1:12" ht="18.75" x14ac:dyDescent="0.3">
      <c r="A388" s="25"/>
      <c r="B388" s="16"/>
      <c r="C388" s="11"/>
      <c r="D388" s="7" t="s">
        <v>24</v>
      </c>
      <c r="E388" s="104" t="s">
        <v>107</v>
      </c>
      <c r="F388" s="122">
        <v>140</v>
      </c>
      <c r="G388" s="76">
        <v>1</v>
      </c>
      <c r="H388" s="76">
        <v>1</v>
      </c>
      <c r="I388" s="76">
        <v>14</v>
      </c>
      <c r="J388" s="76">
        <v>66</v>
      </c>
      <c r="K388" s="77">
        <v>82</v>
      </c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540</v>
      </c>
      <c r="G391" s="21">
        <f t="shared" ref="G391" si="284">SUM(G384:G390)</f>
        <v>15.96</v>
      </c>
      <c r="H391" s="21">
        <f t="shared" ref="H391" si="285">SUM(H384:H390)</f>
        <v>16.009999999999998</v>
      </c>
      <c r="I391" s="21">
        <f t="shared" ref="I391" si="286">SUM(I384:I390)</f>
        <v>74.39</v>
      </c>
      <c r="J391" s="21">
        <f t="shared" ref="J391" si="287">SUM(J384:J390)</f>
        <v>506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20.25" x14ac:dyDescent="0.3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68" t="s">
        <v>86</v>
      </c>
      <c r="F396" s="114">
        <v>60</v>
      </c>
      <c r="G396" s="131">
        <v>3.13</v>
      </c>
      <c r="H396" s="131">
        <v>3.7</v>
      </c>
      <c r="I396" s="131">
        <v>5.3</v>
      </c>
      <c r="J396" s="76">
        <v>67</v>
      </c>
      <c r="K396" s="77">
        <v>157</v>
      </c>
      <c r="L396" s="51"/>
    </row>
    <row r="397" spans="1:12" ht="18.75" x14ac:dyDescent="0.25">
      <c r="A397" s="25"/>
      <c r="B397" s="16"/>
      <c r="C397" s="11"/>
      <c r="D397" s="7" t="s">
        <v>28</v>
      </c>
      <c r="E397" s="91" t="s">
        <v>102</v>
      </c>
      <c r="F397" s="148" t="s">
        <v>84</v>
      </c>
      <c r="G397" s="134">
        <v>6.43</v>
      </c>
      <c r="H397" s="134">
        <v>6.13</v>
      </c>
      <c r="I397" s="134">
        <v>26.6</v>
      </c>
      <c r="J397" s="76">
        <v>187.23</v>
      </c>
      <c r="K397" s="77">
        <v>104</v>
      </c>
      <c r="L397" s="51"/>
    </row>
    <row r="398" spans="1:12" ht="20.25" x14ac:dyDescent="0.25">
      <c r="A398" s="25"/>
      <c r="B398" s="16"/>
      <c r="C398" s="11"/>
      <c r="D398" s="7" t="s">
        <v>29</v>
      </c>
      <c r="E398" s="75" t="s">
        <v>89</v>
      </c>
      <c r="F398" s="76">
        <v>120</v>
      </c>
      <c r="G398" s="76">
        <v>12</v>
      </c>
      <c r="H398" s="76">
        <v>3.7</v>
      </c>
      <c r="I398" s="76">
        <v>7.4</v>
      </c>
      <c r="J398" s="76">
        <v>110.8</v>
      </c>
      <c r="K398" s="77">
        <v>299</v>
      </c>
      <c r="L398" s="51"/>
    </row>
    <row r="399" spans="1:12" ht="20.25" x14ac:dyDescent="0.3">
      <c r="A399" s="25"/>
      <c r="B399" s="16"/>
      <c r="C399" s="11"/>
      <c r="D399" s="7" t="s">
        <v>30</v>
      </c>
      <c r="E399" s="68" t="s">
        <v>74</v>
      </c>
      <c r="F399" s="122">
        <v>180</v>
      </c>
      <c r="G399" s="134">
        <v>3.78</v>
      </c>
      <c r="H399" s="134">
        <v>7.2</v>
      </c>
      <c r="I399" s="134">
        <v>10.98</v>
      </c>
      <c r="J399" s="134">
        <v>122.4</v>
      </c>
      <c r="K399" s="77">
        <v>377</v>
      </c>
      <c r="L399" s="51"/>
    </row>
    <row r="400" spans="1:12" ht="20.25" x14ac:dyDescent="0.3">
      <c r="A400" s="25"/>
      <c r="B400" s="16"/>
      <c r="C400" s="11"/>
      <c r="D400" s="7" t="s">
        <v>31</v>
      </c>
      <c r="E400" s="68" t="s">
        <v>103</v>
      </c>
      <c r="F400" s="131" t="str">
        <f>"200"</f>
        <v>200</v>
      </c>
      <c r="G400" s="131">
        <v>0.33</v>
      </c>
      <c r="H400" s="131">
        <v>0</v>
      </c>
      <c r="I400" s="131">
        <v>22.66</v>
      </c>
      <c r="J400" s="131">
        <v>91.88</v>
      </c>
      <c r="K400" s="77">
        <v>253</v>
      </c>
      <c r="L400" s="51"/>
    </row>
    <row r="401" spans="1:12" ht="30" x14ac:dyDescent="0.25">
      <c r="A401" s="25"/>
      <c r="B401" s="16"/>
      <c r="C401" s="11"/>
      <c r="D401" s="7" t="s">
        <v>32</v>
      </c>
      <c r="E401" s="81" t="s">
        <v>57</v>
      </c>
      <c r="F401" s="76">
        <v>50</v>
      </c>
      <c r="G401" s="76">
        <v>3.85</v>
      </c>
      <c r="H401" s="76">
        <v>0.55000000000000004</v>
      </c>
      <c r="I401" s="76">
        <v>23.95</v>
      </c>
      <c r="J401" s="76">
        <v>118</v>
      </c>
      <c r="K401" s="77" t="s">
        <v>58</v>
      </c>
      <c r="L401" s="51"/>
    </row>
    <row r="402" spans="1:12" ht="30" x14ac:dyDescent="0.25">
      <c r="A402" s="25"/>
      <c r="B402" s="16"/>
      <c r="C402" s="11"/>
      <c r="D402" s="7" t="s">
        <v>33</v>
      </c>
      <c r="E402" s="81" t="s">
        <v>59</v>
      </c>
      <c r="F402" s="76">
        <v>30</v>
      </c>
      <c r="G402" s="76">
        <v>3.85</v>
      </c>
      <c r="H402" s="76">
        <v>0.48</v>
      </c>
      <c r="I402" s="76">
        <v>16.77</v>
      </c>
      <c r="J402" s="76">
        <v>94.4</v>
      </c>
      <c r="K402" s="77" t="s">
        <v>60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440</v>
      </c>
      <c r="G405" s="21">
        <f t="shared" ref="G405" si="294">SUM(G396:G404)</f>
        <v>33.369999999999997</v>
      </c>
      <c r="H405" s="21">
        <f t="shared" ref="H405" si="295">SUM(H396:H404)</f>
        <v>21.76</v>
      </c>
      <c r="I405" s="21">
        <f t="shared" ref="I405" si="296">SUM(I396:I404)</f>
        <v>113.66</v>
      </c>
      <c r="J405" s="21">
        <f t="shared" ref="J405" si="297">SUM(J396:J404)</f>
        <v>791.70999999999992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10</v>
      </c>
      <c r="C425" s="154" t="s">
        <v>4</v>
      </c>
      <c r="D425" s="155"/>
      <c r="E425" s="33"/>
      <c r="F425" s="34">
        <f>F391+F395+F405+F410+F417+F424</f>
        <v>980</v>
      </c>
      <c r="G425" s="34">
        <f t="shared" ref="G425" si="314">G391+G395+G405+G410+G417+G424</f>
        <v>49.33</v>
      </c>
      <c r="H425" s="34">
        <f t="shared" ref="H425" si="315">H391+H395+H405+H410+H417+H424</f>
        <v>37.769999999999996</v>
      </c>
      <c r="I425" s="34">
        <f t="shared" ref="I425" si="316">I391+I395+I405+I410+I417+I424</f>
        <v>188.05</v>
      </c>
      <c r="J425" s="34">
        <f t="shared" ref="J425" si="317">J391+J395+J405+J410+J417+J424</f>
        <v>1297.71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/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0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0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20.25" x14ac:dyDescent="0.3">
      <c r="A440" s="25"/>
      <c r="B440" s="16"/>
      <c r="C440" s="11"/>
      <c r="D440" s="7" t="s">
        <v>29</v>
      </c>
      <c r="E440" s="68"/>
      <c r="F440" s="73"/>
      <c r="G440" s="66"/>
      <c r="H440" s="66"/>
      <c r="I440" s="66"/>
      <c r="J440" s="66"/>
      <c r="K440" s="79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0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0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0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0</v>
      </c>
      <c r="C467" s="154" t="s">
        <v>4</v>
      </c>
      <c r="D467" s="155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/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0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0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0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0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0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0</v>
      </c>
      <c r="C509" s="154" t="s">
        <v>4</v>
      </c>
      <c r="D509" s="155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/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0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0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0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0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0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0</v>
      </c>
      <c r="C551" s="154" t="s">
        <v>4</v>
      </c>
      <c r="D551" s="155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/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0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0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0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0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/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0</v>
      </c>
      <c r="C593" s="151" t="s">
        <v>4</v>
      </c>
      <c r="D593" s="152"/>
      <c r="E593" s="39"/>
      <c r="F593" s="40"/>
      <c r="G593" s="40"/>
      <c r="H593" s="40"/>
      <c r="I593" s="40"/>
      <c r="J593" s="40"/>
      <c r="K593" s="41"/>
      <c r="L593" s="34">
        <f ca="1">L559+L563+L573+L578+L585+L592</f>
        <v>0</v>
      </c>
    </row>
    <row r="594" spans="1:12" x14ac:dyDescent="0.2">
      <c r="A594" s="29"/>
      <c r="B594" s="30"/>
      <c r="C594" s="153" t="s">
        <v>5</v>
      </c>
      <c r="D594" s="153"/>
      <c r="E594" s="153"/>
      <c r="F594" s="42">
        <v>11270</v>
      </c>
      <c r="G594" s="42">
        <v>502.79</v>
      </c>
      <c r="H594" s="42">
        <v>514.42999999999995</v>
      </c>
      <c r="I594" s="42">
        <v>1979.17</v>
      </c>
      <c r="J594" s="42">
        <v>12840.83</v>
      </c>
      <c r="K594" s="42"/>
      <c r="L594" s="42"/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User2018</cp:lastModifiedBy>
  <dcterms:created xsi:type="dcterms:W3CDTF">2022-05-16T14:23:56Z</dcterms:created>
  <dcterms:modified xsi:type="dcterms:W3CDTF">2023-11-07T07:33:37Z</dcterms:modified>
</cp:coreProperties>
</file>